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риложение 2" sheetId="4" r:id="rId1"/>
  </sheets>
  <definedNames>
    <definedName name="_xlnm.Print_Titles" localSheetId="0">'Приложение 2'!$27:$27</definedName>
    <definedName name="_xlnm.Print_Area" localSheetId="0">'Приложение 2'!$B$1:$AB$146</definedName>
  </definedNames>
  <calcPr calcId="152511"/>
</workbook>
</file>

<file path=xl/calcChain.xml><?xml version="1.0" encoding="utf-8"?>
<calcChain xmlns="http://schemas.openxmlformats.org/spreadsheetml/2006/main">
  <c r="AD103" i="4" l="1"/>
  <c r="AE103" i="4" s="1"/>
  <c r="AF103" i="4" s="1"/>
  <c r="AD82" i="4"/>
  <c r="AE82" i="4" s="1"/>
  <c r="AF82" i="4" s="1"/>
  <c r="AD73" i="4"/>
  <c r="AD67" i="4"/>
  <c r="AC63" i="4"/>
  <c r="AD53" i="4"/>
  <c r="AE53" i="4" s="1"/>
  <c r="AF53" i="4" s="1"/>
  <c r="AD50" i="4"/>
  <c r="AE50" i="4" s="1"/>
  <c r="AF50" i="4" s="1"/>
  <c r="AD42" i="4"/>
  <c r="AE42" i="4" s="1"/>
  <c r="AF42" i="4" s="1"/>
  <c r="AF36" i="4"/>
  <c r="AF28" i="4" s="1"/>
  <c r="AE36" i="4"/>
  <c r="AE28" i="4" s="1"/>
  <c r="AD36" i="4"/>
  <c r="AD28" i="4" s="1"/>
  <c r="AC36" i="4"/>
  <c r="AG36" i="4" s="1"/>
  <c r="AG28" i="4" s="1"/>
  <c r="AD63" i="4" l="1"/>
  <c r="AC28" i="4"/>
  <c r="AG50" i="4"/>
  <c r="AG42" i="4"/>
  <c r="AG53" i="4"/>
  <c r="AE67" i="4"/>
  <c r="AE73" i="4"/>
  <c r="AF73" i="4" s="1"/>
  <c r="AG73" i="4" l="1"/>
  <c r="AF67" i="4"/>
  <c r="AF63" i="4" s="1"/>
  <c r="AE63" i="4"/>
  <c r="AG67" i="4" l="1"/>
  <c r="AG63" i="4" s="1"/>
</calcChain>
</file>

<file path=xl/sharedStrings.xml><?xml version="1.0" encoding="utf-8"?>
<sst xmlns="http://schemas.openxmlformats.org/spreadsheetml/2006/main" count="595" uniqueCount="262">
  <si>
    <t>Характеристика  основных показателей муниципальной   программы  города Твери</t>
  </si>
  <si>
    <t>«Коммунальное хозяйство города Твери» на 2015-2020 годы</t>
  </si>
  <si>
    <t xml:space="preserve">Ответственный исполнитель муниципальной программы города Твери: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</si>
  <si>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</si>
  <si>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Принятые обозначения и сокращения:</t>
  </si>
  <si>
    <t>1. Программа - муниципальная  программа города Твери</t>
  </si>
  <si>
    <t xml:space="preserve">2. Подпрограмма  - подпрограмма муниципальной программы  города Твери </t>
  </si>
  <si>
    <t>4. ЦТП - центральный тепловой пункт</t>
  </si>
  <si>
    <t>5. ТУ - тепловой узел</t>
  </si>
  <si>
    <t>6. ПСД - проектно-сметная документация</t>
  </si>
  <si>
    <t>7. ПИР - проектно-изыскательские работы</t>
  </si>
  <si>
    <t xml:space="preserve">Коды бюджетной классификации </t>
  </si>
  <si>
    <t>Код исполнителя (соисполнителя)</t>
  </si>
  <si>
    <t>КЦСР</t>
  </si>
  <si>
    <t>Мероприятие</t>
  </si>
  <si>
    <t>Раздел</t>
  </si>
  <si>
    <t>Подраздел</t>
  </si>
  <si>
    <t>Вид (группа, подгруппа)</t>
  </si>
  <si>
    <t xml:space="preserve"> № п/п</t>
  </si>
  <si>
    <t>Наименование показателя</t>
  </si>
  <si>
    <t>Единица измерения</t>
  </si>
  <si>
    <t>Методика расчета показателя</t>
  </si>
  <si>
    <t>Источник получения информации для расчета значений показателя</t>
  </si>
  <si>
    <t>Целевое (суммарное) значение показателя</t>
  </si>
  <si>
    <t>1</t>
  </si>
  <si>
    <t>0</t>
  </si>
  <si>
    <t>6</t>
  </si>
  <si>
    <t>06.0.0000</t>
  </si>
  <si>
    <t>х</t>
  </si>
  <si>
    <r>
      <t>Цель. «</t>
    </r>
    <r>
      <rPr>
        <sz val="10"/>
        <rFont val="Times New Roman"/>
        <family val="1"/>
        <charset val="204"/>
      </rPr>
      <t>Повышение уровня и качества коммунального обслуживания населения, степени устойчивости и надежности функционирования коммунальных систем жизнеобеспечения населения на территории муниципального образования город Тверь»</t>
    </r>
  </si>
  <si>
    <r>
      <t xml:space="preserve">Показатель 1 </t>
    </r>
    <r>
      <rPr>
        <sz val="10"/>
        <rFont val="Times New Roman"/>
        <family val="1"/>
        <charset val="204"/>
      </rPr>
      <t>«Уровень износа объектов теплоснабжения города Твери»</t>
    </r>
  </si>
  <si>
    <t>%</t>
  </si>
  <si>
    <t xml:space="preserve">Кизн. = ∑ Аморт. / Бст. * 100 %, где               Кизн. - уровень износа объектов теплоснабжения города; ∑Аморт. - сумма начисленной за период с начала эксплуатации амортизации основных средств;                                                                   Бст. - балансовая стоимость основных фондов организации теплоснабжения за отчетный год. </t>
  </si>
  <si>
    <t>Данные ресурсоснабжающих организаций города</t>
  </si>
  <si>
    <r>
      <t xml:space="preserve">Показатель 2 </t>
    </r>
    <r>
      <rPr>
        <sz val="10"/>
        <rFont val="Times New Roman"/>
        <family val="1"/>
        <charset val="204"/>
      </rPr>
      <t>«Уровень износа объектов водоснабжения города Твери»</t>
    </r>
  </si>
  <si>
    <t xml:space="preserve">Кизн. = ∑ Аморт. / Бст. * 100 %, где               Кизн. - уровень износа объектов водоснабжения города; ∑Аморт. - сумма начисленной за период с начала эксплуатации амортизации основных средств;                                                                   Бст. - балансовая стоимость основных фондов организации водоснабжения за отчетный год. </t>
  </si>
  <si>
    <r>
      <t xml:space="preserve">Показатель 3 </t>
    </r>
    <r>
      <rPr>
        <sz val="10"/>
        <rFont val="Times New Roman"/>
        <family val="1"/>
        <charset val="204"/>
      </rPr>
      <t>«Уровень износа объектов водоотведения города Твери»</t>
    </r>
  </si>
  <si>
    <t xml:space="preserve">Кизн. = ∑ Аморт. / Бст. * 100 %, где               Кизн. - уровень износа объектов водоотведения города; ∑Аморт. - сумма начисленной за период с начала эксплуатации амортизации основных средств;                                                                   Бст. - балансовая стоимость основных фондов организации водоотведения за отчетный год. </t>
  </si>
  <si>
    <r>
      <t xml:space="preserve">Показатель 4 </t>
    </r>
    <r>
      <rPr>
        <sz val="10"/>
        <rFont val="Times New Roman"/>
        <family val="1"/>
        <charset val="204"/>
      </rPr>
      <t>«Уровень износа объектов электроснабжения города Твери»</t>
    </r>
  </si>
  <si>
    <t xml:space="preserve">Кизн. = ∑ Аморт. / Бст. * 100 %, где               Кизн. - уровень износа объектов электроснабжения города; ∑Аморт. - сумма начисленной за период с начала эксплуатации амортизации основных средств;                                                                   Бст. - балансовая стоимость основных фондов организации электроснабжения за отчетный год. </t>
  </si>
  <si>
    <r>
      <t xml:space="preserve">Показатель 5 </t>
    </r>
    <r>
      <rPr>
        <sz val="10"/>
        <rFont val="Times New Roman"/>
        <family val="1"/>
        <charset val="204"/>
      </rPr>
      <t>«Снижение количества аварий на объектах коммунальной инфраструктуры к уровню предыдущего года»</t>
    </r>
  </si>
  <si>
    <t xml:space="preserve"> (Nпред. - Nтек.) / Nпред. * 100 %, где        Nпред. - количество аварий на объектах коммунальной инфраструктуры в предыдущем году;                                                                      Nтек. - фактическое количество аварий на объектах коммунальной инфраструктуры в текущем году.</t>
  </si>
  <si>
    <r>
      <t xml:space="preserve">Показатель 6   </t>
    </r>
    <r>
      <rPr>
        <sz val="10"/>
        <rFont val="Times New Roman"/>
        <family val="1"/>
        <charset val="204"/>
      </rPr>
      <t>«Снижение количества обращений граждан по вопросам надежности тепло-, водоснабжения к уровню предыдущего года»</t>
    </r>
  </si>
  <si>
    <t xml:space="preserve"> (Nпред. - Nтек.) / Nпред. * 100 %, где        Nпред. - количество обращений граждан по вопросам надежности тепло-, водоснабжения в предыдущем году;                                                                      Nтек. - фактическое количество обращений граждан по вопросам надежности тепло-, водоснабжения в текущем году.</t>
  </si>
  <si>
    <t>Информационная система LanDocs</t>
  </si>
  <si>
    <r>
      <t>06.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.0000</t>
    </r>
  </si>
  <si>
    <r>
      <t xml:space="preserve">Подпрограмма 1 </t>
    </r>
    <r>
      <rPr>
        <sz val="10"/>
        <rFont val="Times New Roman"/>
        <family val="1"/>
        <charset val="204"/>
      </rPr>
      <t>«Повышение надежности функционирования коммунальной инфраструктуры муниципального образования городской округ город Тверь»</t>
    </r>
  </si>
  <si>
    <r>
      <t>06.1.0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</si>
  <si>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t>1.1</t>
  </si>
  <si>
    <r>
      <t>Задача 1</t>
    </r>
    <r>
      <rPr>
        <sz val="10"/>
        <rFont val="Times New Roman"/>
        <family val="1"/>
        <charset val="204"/>
      </rPr>
      <t xml:space="preserve"> «Снижение степени износа существующих объектов коммунальной инфраструктуры»</t>
    </r>
  </si>
  <si>
    <r>
      <t>06.1.010</t>
    </r>
    <r>
      <rPr>
        <b/>
        <sz val="10"/>
        <rFont val="Times New Roman"/>
        <family val="1"/>
        <charset val="204"/>
      </rPr>
      <t>1</t>
    </r>
  </si>
  <si>
    <t>1.1.1</t>
  </si>
  <si>
    <r>
      <t xml:space="preserve">Мероприятие 1.01 </t>
    </r>
    <r>
      <rPr>
        <sz val="10"/>
        <rFont val="Times New Roman"/>
        <family val="1"/>
        <charset val="204"/>
      </rPr>
      <t>«Содержание и ремонт бесхозяйных тепловых сетей и объектов теплоснабжения, электрических и водопроводно-канализационных сетей»</t>
    </r>
  </si>
  <si>
    <r>
      <t>Показатель 1 «</t>
    </r>
    <r>
      <rPr>
        <sz val="10"/>
        <rFont val="Times New Roman"/>
        <family val="1"/>
        <charset val="204"/>
      </rPr>
      <t>Протяженность отремонтированных бесхозяйных сетей теплоснабжения»</t>
    </r>
  </si>
  <si>
    <t>км</t>
  </si>
  <si>
    <t>Абсолютный показатель</t>
  </si>
  <si>
    <t>Ведомственная оперативная отчетность</t>
  </si>
  <si>
    <r>
      <t xml:space="preserve">Показатель 2 </t>
    </r>
    <r>
      <rPr>
        <sz val="10"/>
        <rFont val="Times New Roman"/>
        <family val="1"/>
        <charset val="204"/>
      </rPr>
      <t xml:space="preserve"> «Количество отремонтированных бесхозяйных объектов теплоснабжения (ЦТП и ТУ)»</t>
    </r>
  </si>
  <si>
    <t>ед.</t>
  </si>
  <si>
    <r>
      <t xml:space="preserve">Показатель 3 </t>
    </r>
    <r>
      <rPr>
        <sz val="10"/>
        <rFont val="Times New Roman"/>
        <family val="1"/>
        <charset val="204"/>
      </rPr>
      <t xml:space="preserve"> «Протяженность отремонтированных бесхозяйных водопроводных сетей»</t>
    </r>
  </si>
  <si>
    <r>
      <t xml:space="preserve">Показатель 4 </t>
    </r>
    <r>
      <rPr>
        <sz val="10"/>
        <rFont val="Times New Roman"/>
        <family val="1"/>
        <charset val="204"/>
      </rPr>
      <t xml:space="preserve"> «Протяженность отремонтированных бесхозяйных канализационных сетей»</t>
    </r>
  </si>
  <si>
    <r>
      <t>06.1.010</t>
    </r>
    <r>
      <rPr>
        <b/>
        <sz val="10"/>
        <rFont val="Times New Roman"/>
        <family val="1"/>
        <charset val="204"/>
      </rPr>
      <t>2</t>
    </r>
  </si>
  <si>
    <t>1.1.2</t>
  </si>
  <si>
    <r>
      <t>Мероприятие 1.02 «</t>
    </r>
    <r>
      <rPr>
        <sz val="10"/>
        <rFont val="Times New Roman"/>
        <family val="1"/>
        <charset val="204"/>
      </rPr>
      <t>Содержание и обслуживание бесхозяйных газопроводов и сооружений на них»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</si>
  <si>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количества аварий на  бесхозяйных газопроводах и сооружениях на них по сравнению с предыдущим годом»</t>
    </r>
  </si>
  <si>
    <t xml:space="preserve"> (Nпред. - Nтек.) / Nпред. * 100 %, где        Nпред. - количество аварий на  бесхозяйных газопроводах и сооружениях на них в предыдущем году;                                                                      Nтек. - фактическое количество аварий на  бесхозяйных газопроводах и сооружениях на них в текущем году.</t>
  </si>
  <si>
    <r>
      <t>06.1.010</t>
    </r>
    <r>
      <rPr>
        <b/>
        <sz val="10"/>
        <rFont val="Times New Roman"/>
        <family val="1"/>
        <charset val="204"/>
      </rPr>
      <t>4</t>
    </r>
  </si>
  <si>
    <t>1.1.3</t>
  </si>
  <si>
    <r>
      <t xml:space="preserve">Мероприятие 1.03  </t>
    </r>
    <r>
      <rPr>
        <sz val="10"/>
        <rFont val="Times New Roman"/>
        <family val="1"/>
        <charset val="204"/>
      </rPr>
      <t>«Оформление технической документации, документации на земельные участки на которых расположены объекты коммунальной инфраструктуры, проведение экспертизы объектов коммунальной инфраструктуры и пр.»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</si>
  <si>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оформленных договоров аренды на земельные участки, на которых находятся объекты коммунальной инфраструктуры»</t>
    </r>
  </si>
  <si>
    <t>02</t>
  </si>
  <si>
    <r>
      <t xml:space="preserve">Показатель 2 </t>
    </r>
    <r>
      <rPr>
        <sz val="10"/>
        <rFont val="Times New Roman"/>
        <family val="1"/>
        <charset val="204"/>
      </rPr>
      <t>«Количество договоров на проведение экспертизы объектов коммунальной инфраструктуры»</t>
    </r>
  </si>
  <si>
    <t>244</t>
  </si>
  <si>
    <r>
      <t xml:space="preserve">Показатель 3 </t>
    </r>
    <r>
      <rPr>
        <sz val="10"/>
        <rFont val="Times New Roman"/>
        <family val="1"/>
        <charset val="204"/>
      </rPr>
      <t>«Количество договоров на проведение независимой оценки ситуации с целью устранения причин снижения температуры в системе теплоснабжения»</t>
    </r>
  </si>
  <si>
    <r>
      <t xml:space="preserve">Показатель 4 </t>
    </r>
    <r>
      <rPr>
        <sz val="10"/>
        <rFont val="Times New Roman"/>
        <family val="1"/>
        <charset val="204"/>
      </rPr>
      <t>«Количество договоров на оформление технической документации на объекты коммунальной инфраструктуры»</t>
    </r>
  </si>
  <si>
    <t>1.1.4</t>
  </si>
  <si>
    <r>
      <t>Мероприятие 1.04 «</t>
    </r>
    <r>
      <rPr>
        <sz val="10"/>
        <rFont val="Times New Roman"/>
        <family val="1"/>
        <charset val="204"/>
      </rPr>
      <t>Содержание и обслуживание муниципальных объектов газоснабжения»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</si>
  <si>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количества аварий на  муниципальных объектах газоснабжения по сравнению с предыдущим годом»</t>
    </r>
  </si>
  <si>
    <t xml:space="preserve"> (Nпред. - Nтек.) / Nпред. * 100 %, где        Nпред. - количество аварий на  муниципальных объектах газоснабжения в предыдущем году;                                                                      Nтек. - фактическое количество аварий на  муниципальных объектах газоснабжения в текущем году.</t>
  </si>
  <si>
    <t>1.1.5</t>
  </si>
  <si>
    <r>
      <t xml:space="preserve">Мероприятие 1.05 </t>
    </r>
    <r>
      <rPr>
        <sz val="10"/>
        <rFont val="Times New Roman"/>
        <family val="1"/>
        <charset val="204"/>
      </rPr>
      <t xml:space="preserve"> «Содержание объектов незавершенного строительства»</t>
    </r>
  </si>
  <si>
    <r>
      <t>Показатель 1 «</t>
    </r>
    <r>
      <rPr>
        <sz val="10"/>
        <rFont val="Times New Roman"/>
        <family val="1"/>
        <charset val="204"/>
      </rPr>
      <t>Доля расходов на содержание объектов незавершенного строительства в общем объеме расходов бюджета города Твери на коммунальное хозяйство»</t>
    </r>
  </si>
  <si>
    <t>Qнез.стр. * 100 / Qкомм.хоз., где                     Qнез.стр. - объем средств бюджета , запланированных на содержание объектов незавершенного строительства;              Qкомм.хоз. - средства, запланированные на текущий год по разделу коммунальное хозяйство.</t>
  </si>
  <si>
    <t>Система АС-Бюджет</t>
  </si>
  <si>
    <t>2</t>
  </si>
  <si>
    <r>
      <t>06.1.0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</si>
  <si>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t>1.2</t>
  </si>
  <si>
    <r>
      <t>Задача 2 «</t>
    </r>
    <r>
      <rPr>
        <sz val="10"/>
        <rFont val="Times New Roman"/>
        <family val="1"/>
        <charset val="204"/>
      </rPr>
      <t>Снижение аварийности на существующих объектах коммунальной инфраструктуры»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</si>
  <si>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объектах теплоснабжения к уровню предыдущего года»</t>
    </r>
  </si>
  <si>
    <t xml:space="preserve"> (Nпред. - Nтек.) / Nпред. * 100 %, где        Nпред. - количество аварий на объектах теплоснабжения в предыдущем году;                                                                      Nтек. - фактическое количество аварий на объектах теплоснабжения в текущем году.</t>
  </si>
  <si>
    <r>
      <t xml:space="preserve">Показатель 2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объектах водоснабжения к уровню предыдущего года»</t>
    </r>
  </si>
  <si>
    <t xml:space="preserve"> (Nпред. - Nтек.) / Nпред. * 100 %, где        Nпред. - количество аварий на объектах водоснабжения в предыдущем году;                                                                      Nтек. - фактическое количество аварий на объектах водоснабжения в текущем году.</t>
  </si>
  <si>
    <r>
      <t xml:space="preserve">Показатель 3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объектах водоотведения к уровню предыдущего года»</t>
    </r>
  </si>
  <si>
    <t xml:space="preserve"> (Nпред. - Nтек.) / Nпред. * 100 %, где        Nпред. - количество аварий на объектах водоотведения в предыдущем году;                                                                      Nтек. - фактическое количество аварий на объектах водоотведения в текущем году.</t>
  </si>
  <si>
    <r>
      <t>06.1.020</t>
    </r>
    <r>
      <rPr>
        <b/>
        <sz val="10"/>
        <rFont val="Times New Roman"/>
        <family val="1"/>
        <charset val="204"/>
      </rPr>
      <t>1</t>
    </r>
  </si>
  <si>
    <t>1.2.1</t>
  </si>
  <si>
    <r>
      <t>Мероприятие 2.01</t>
    </r>
    <r>
      <rPr>
        <sz val="10"/>
        <rFont val="Times New Roman"/>
        <family val="1"/>
        <charset val="204"/>
      </rPr>
      <t xml:space="preserve"> «Подготовка коммунального хозяйства города к новому отопительному сезону»</t>
    </r>
  </si>
  <si>
    <r>
      <t>Показатель 1 «</t>
    </r>
    <r>
      <rPr>
        <sz val="10"/>
        <rFont val="Times New Roman"/>
        <family val="1"/>
        <charset val="204"/>
      </rPr>
      <t>Протяженность отремонтированных муниципальных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</si>
  <si>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отремонтированных объектов теплоснабжения (ЦТП и ТУ)»</t>
    </r>
  </si>
  <si>
    <r>
      <t xml:space="preserve">Показатель 3 </t>
    </r>
    <r>
      <rPr>
        <sz val="10"/>
        <rFont val="Times New Roman"/>
        <family val="1"/>
        <charset val="204"/>
      </rPr>
      <t>«Снижение количества  аварий на  муниципальных тепловых сетях и объектах теплоснабжения (ЦТП и ТУ) по сравнению с предыдущим годом»</t>
    </r>
  </si>
  <si>
    <t xml:space="preserve"> (Nпред. - Nтек.) / Nпред. * 100 %, где        Nпред. - количество аварий на муниципальных объектах теплоснабжения в предыдущем году;                                                                      Nтек. - фактическое количество аварий на муниципальных объектах теплоснабжения в текущем году.</t>
  </si>
  <si>
    <r>
      <t xml:space="preserve">Показатель 4 </t>
    </r>
    <r>
      <rPr>
        <sz val="10"/>
        <rFont val="Times New Roman"/>
        <family val="1"/>
        <charset val="204"/>
      </rPr>
      <t>«Количество выданных ресурсоснабжающим организациям паспортов готовности к отопительному сезону»</t>
    </r>
  </si>
  <si>
    <r>
      <t xml:space="preserve">Показатель 5 </t>
    </r>
    <r>
      <rPr>
        <sz val="10"/>
        <rFont val="Times New Roman"/>
        <family val="1"/>
        <charset val="204"/>
      </rPr>
      <t>«Количество разработанных ПСД по реконструкции и модернизации объектов коммунального комплекса»</t>
    </r>
  </si>
  <si>
    <r>
      <t>06.1.020</t>
    </r>
    <r>
      <rPr>
        <b/>
        <sz val="10"/>
        <rFont val="Times New Roman"/>
        <family val="1"/>
        <charset val="204"/>
      </rPr>
      <t>2</t>
    </r>
  </si>
  <si>
    <t>1.2.2</t>
  </si>
  <si>
    <r>
      <t>Мероприятие 2.02 «</t>
    </r>
    <r>
      <rPr>
        <sz val="10"/>
        <rFont val="Times New Roman"/>
        <family val="1"/>
        <charset val="204"/>
      </rPr>
      <t>Капитальный ремонт муниципальных водопроводных сетей и сетей водоотведения»</t>
    </r>
  </si>
  <si>
    <r>
      <t xml:space="preserve">Показатель 1  </t>
    </r>
    <r>
      <rPr>
        <sz val="10"/>
        <rFont val="Times New Roman"/>
        <family val="1"/>
        <charset val="204"/>
      </rPr>
      <t>«Протяженность отремонтированных муниципальных водопроводных сетей»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</si>
  <si>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канализационных сетей»</t>
    </r>
  </si>
  <si>
    <r>
      <t xml:space="preserve">Показатель 3 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 муниципальных водопроводных сетях по сравнению с количеством аварий в предыдущем году» </t>
    </r>
  </si>
  <si>
    <t xml:space="preserve"> (Nпред. - Nтек.) / Nпред. * 100 %, где        Nпред. - количество аварий на муниципальных объектах водоснабжения в предыдущем году;                                                                      Nтек. - фактическое количество аварий на муниципальных объектах водоснабжения в текущем году.</t>
  </si>
  <si>
    <r>
      <t xml:space="preserve">Показатель 4 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 муниципальных канализационных сетях по сравнению с количеством аварий по сравнению с предыдущим годом» </t>
    </r>
  </si>
  <si>
    <t xml:space="preserve"> (Nпред. - Nтек.) / Nпред. * 100 %, где        Nпред. - количество аварий на муниципальных объектах водоотведения в предыдущем году;                                                                      Nтек. - фактическое количество аварий на муниципальных объектах водоотведения в текущем году.</t>
  </si>
  <si>
    <r>
      <t>06.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.0000</t>
    </r>
  </si>
  <si>
    <r>
      <t>Подпрограмма 2</t>
    </r>
    <r>
      <rPr>
        <sz val="10"/>
        <rFont val="Times New Roman"/>
        <family val="1"/>
        <charset val="204"/>
      </rPr>
      <t xml:space="preserve"> «Развитие коммунальной инфраструктуры муниципального образования городской округ город Тверь»</t>
    </r>
  </si>
  <si>
    <r>
      <t>06.2.0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</si>
  <si>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t>2.1</t>
  </si>
  <si>
    <r>
      <t>Задача 1 «</t>
    </r>
    <r>
      <rPr>
        <sz val="10"/>
        <rFont val="Times New Roman"/>
        <family val="1"/>
        <charset val="204"/>
      </rPr>
      <t>Реконструкция и модернизация объектов коммунальной инфраструктуры»</t>
    </r>
  </si>
  <si>
    <r>
      <t>Показатель 1 «</t>
    </r>
    <r>
      <rPr>
        <sz val="10"/>
        <rFont val="Times New Roman"/>
        <family val="1"/>
        <charset val="204"/>
      </rPr>
      <t>Количество земельных участков, обеспеченных инженерной инфраструктурой»</t>
    </r>
  </si>
  <si>
    <t>Данные департамента архитектуры и строительства администрации города Твери</t>
  </si>
  <si>
    <r>
      <t>06.2.010</t>
    </r>
    <r>
      <rPr>
        <b/>
        <sz val="10"/>
        <rFont val="Times New Roman"/>
        <family val="1"/>
        <charset val="204"/>
      </rPr>
      <t>1</t>
    </r>
  </si>
  <si>
    <t>2.1.1</t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</si>
  <si>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«Строительство теплотрассы в поселке Мигалово (устройство горячего водоснабжения в жилых домах № 7 корпус 2, № 7 корпус 3, № 7 корпус 1, № 9, № 11 корпус 1, № 11 корпус 3, № 56 по улице Громова), (в т.ч. ПИР)</t>
    </r>
  </si>
  <si>
    <t>тыс. руб.</t>
  </si>
  <si>
    <t>05</t>
  </si>
  <si>
    <r>
      <t xml:space="preserve">Показатель 1 </t>
    </r>
    <r>
      <rPr>
        <sz val="10"/>
        <rFont val="Times New Roman"/>
        <family val="1"/>
        <charset val="204"/>
      </rPr>
      <t>«Количество введенных в эксплуатацию теплотрасс»</t>
    </r>
  </si>
  <si>
    <t>2.1.2</t>
  </si>
  <si>
    <r>
      <t xml:space="preserve">Мероприятие 1.02 </t>
    </r>
    <r>
      <rPr>
        <sz val="10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 в деревне Езвино Бурашевского сельского поселения Калининского района Тверской области на 2014 - 2018 годы»</t>
    </r>
  </si>
  <si>
    <t>414</t>
  </si>
  <si>
    <r>
      <t xml:space="preserve">Показатель 1 </t>
    </r>
    <r>
      <rPr>
        <sz val="10"/>
        <rFont val="Times New Roman"/>
        <family val="1"/>
        <charset val="204"/>
      </rPr>
      <t xml:space="preserve"> «Количество земельных участков, предоставленных для жилищного строительства семьям, имеющим трех и более детей в деревне Езвино, обеспеченных инженерной инфраструктурой (в т.ч. ПИР)»</t>
    </r>
  </si>
  <si>
    <t>шт.</t>
  </si>
  <si>
    <t>да - 1                  нет - 1</t>
  </si>
  <si>
    <t>2.1.6</t>
  </si>
  <si>
    <r>
      <t xml:space="preserve">Мероприятие 1.07 </t>
    </r>
    <r>
      <rPr>
        <sz val="10"/>
        <rFont val="Times New Roman"/>
        <family val="1"/>
        <charset val="204"/>
      </rPr>
      <t>«Строительство водопровода по улице Полевая (ПИР)»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</si>
  <si>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разработанной проектно-сметной документации</t>
    </r>
  </si>
  <si>
    <t>2.1.7</t>
  </si>
  <si>
    <r>
      <t xml:space="preserve">Мероприятие 1.08 </t>
    </r>
    <r>
      <rPr>
        <sz val="10"/>
        <rFont val="Times New Roman"/>
        <family val="1"/>
        <charset val="204"/>
      </rPr>
      <t>«Перенос трансформаторной подстанции (ТП) №646 из здания жилого дома, расположенного по адресу: г.Тверь, ул.Артюхиной, д.15, и линий электропередач, проходящих по земельному участку (в т.ч. ПИР)»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</si>
  <si>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разработанной проектно-сметной документации»</t>
    </r>
  </si>
  <si>
    <r>
      <t>06.2.0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</si>
  <si>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t>2.2</t>
  </si>
  <si>
    <r>
      <t xml:space="preserve">Задача 2 </t>
    </r>
    <r>
      <rPr>
        <sz val="10"/>
        <rFont val="Times New Roman"/>
        <family val="1"/>
        <charset val="204"/>
      </rPr>
      <t xml:space="preserve"> «Создание технических решений, направленных на обеспечение наиболее эффективного, качественного и надежного предоставления коммунальных услуг»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</si>
  <si>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разработанных и утвержденных инвестиционных программ ресурсоснабжающих организаций»</t>
    </r>
  </si>
  <si>
    <r>
      <t>06.2.020</t>
    </r>
    <r>
      <rPr>
        <b/>
        <sz val="10"/>
        <rFont val="Times New Roman"/>
        <family val="1"/>
        <charset val="204"/>
      </rPr>
      <t>1</t>
    </r>
  </si>
  <si>
    <t>2.2.1</t>
  </si>
  <si>
    <r>
      <t>Мероприятие 2.01</t>
    </r>
    <r>
      <rPr>
        <sz val="10"/>
        <rFont val="Times New Roman"/>
        <family val="1"/>
        <charset val="204"/>
      </rPr>
      <t xml:space="preserve"> «Актуализация схемы теплоснабжения в административных границах муниципального образования городского округа город Тверь на период до 2028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</si>
  <si>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теплоснабжения муниципального образования»</t>
    </r>
  </si>
  <si>
    <t>2.2.2</t>
  </si>
  <si>
    <r>
      <t>Мероприятие 2.03</t>
    </r>
    <r>
      <rPr>
        <sz val="10"/>
        <rFont val="Times New Roman"/>
        <family val="1"/>
        <charset val="204"/>
      </rPr>
      <t xml:space="preserve"> «Актуализация схемы коммунального водоснабжения и водоотведения муниципального образования городского округа город Тверь  до 2027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</si>
  <si>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коммунального водоснабжения и водоотведения муниципального образования»</t>
    </r>
  </si>
  <si>
    <t>2.2.3</t>
  </si>
  <si>
    <r>
      <t>Мероприятие 2.03 «</t>
    </r>
    <r>
      <rPr>
        <sz val="10"/>
        <rFont val="Times New Roman"/>
        <family val="1"/>
        <charset val="204"/>
      </rPr>
      <t>Программа комплексного развития систем коммунальной инфраструктуры муниципального образования городского округа город Тверь до 2037 года»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</si>
  <si>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«Наличие утвержденной программы комплексного развития систем коммунальной инфраструктуры муниципального образования городского округа город Тверь до 2037 года»</t>
    </r>
  </si>
  <si>
    <t>3</t>
  </si>
  <si>
    <r>
      <t>Подпрограмма 3</t>
    </r>
    <r>
      <rPr>
        <sz val="10"/>
        <rFont val="Times New Roman"/>
        <family val="1"/>
        <charset val="204"/>
      </rPr>
      <t xml:space="preserve"> «Повышение энергетической эффективности коммунальной инфраструктуры муниципального образования городской округ город Тверь»</t>
    </r>
  </si>
  <si>
    <t>3.1</t>
  </si>
  <si>
    <r>
      <t xml:space="preserve">Задача 1  </t>
    </r>
    <r>
      <rPr>
        <sz val="10"/>
        <rFont val="Times New Roman"/>
        <family val="1"/>
        <charset val="204"/>
      </rPr>
      <t>«Обеспечение энергосбережения и повышения энергетической эффективности коммунального хозяйства, снижение потерь энергоресурсов»</t>
    </r>
  </si>
  <si>
    <t>(Qпред. - Qтек) * 100 %, где                            Qпред. -   объем потребления тепловой энергии  учреждениями социальной сферы в предыдущем году;                                                   Qтек. -  объем потребления тепловой энергии  учреждениями социальной сферы в текущем году.</t>
  </si>
  <si>
    <t>(Qпред. - Qтек) * 100 %, где                            Qпред. -   объем потребления электрической энергии  учреждениями социальной сферы в предыдущем году;                                                   Qтек. -  объем потребления электрической энергии  учреждениями социальной сферы в текущем году.</t>
  </si>
  <si>
    <t>(Qпред. - Qтек) * 100 %, где                            Qпред. -   объем потребления воды учреждениями социальной сферы в предыдущем году; Qтек. -  объем потребления воды  учреждениями социальной сферы в текущем году.</t>
  </si>
  <si>
    <t>3.1.1</t>
  </si>
  <si>
    <r>
      <t xml:space="preserve">Административное мероприятие 1.01 </t>
    </r>
    <r>
      <rPr>
        <sz val="10"/>
        <rFont val="Times New Roman"/>
        <family val="1"/>
        <charset val="204"/>
      </rPr>
      <t xml:space="preserve"> «Мониторинг предоставления качества услуг электро-, тепло- и водоснабжения»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</si>
  <si>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обращений граждан по вопросам предоставления услуг электроснабжения».</t>
    </r>
  </si>
  <si>
    <t xml:space="preserve"> (Nпред. - Nтек.) / Nпред. * 100 %, где        Nпред. - количество обращений граждан по вопросам предоставления услуг электроснабжения в предыдущем году;                                                                      Nтек. - фактическое количество обращений граждан по вопросам предоставления услуг электроснабжения в текущем году.</t>
  </si>
  <si>
    <r>
      <t>Показатель 2</t>
    </r>
    <r>
      <rPr>
        <sz val="10"/>
        <rFont val="Times New Roman"/>
        <family val="1"/>
        <charset val="204"/>
      </rPr>
      <t xml:space="preserve"> «Количество обращений граждан по вопросам предоставления услуг теплоснабжения».</t>
    </r>
  </si>
  <si>
    <t xml:space="preserve"> (Nпред. - Nтек.) / Nпред. * 100 %, где        Nпред. - количество обращений граждан по вопросам предоставления услуг теплоснабжения в предыдущем году;                                                                      Nтек. - фактическое количество обращений граждан по предоставления услуг теплоснабжения в текущем году.</t>
  </si>
  <si>
    <r>
      <t>Показатель 3</t>
    </r>
    <r>
      <rPr>
        <sz val="10"/>
        <rFont val="Times New Roman"/>
        <family val="1"/>
        <charset val="204"/>
      </rPr>
      <t xml:space="preserve"> «Количество обращений граждан по вопросам предоставления услуг водоснабжения».</t>
    </r>
  </si>
  <si>
    <t xml:space="preserve"> (Nпред. - Nтек.) / Nпред. * 100 %, где        Nпред. - количество обращений граждан по вопросам предоставления услуг водоснабжения в предыдущем году;                                                                      Nтек. - фактическое количество обращений граждан по вопросам предоставления услуг водоснабжения в текущем году.</t>
  </si>
  <si>
    <r>
      <t>06.3.020</t>
    </r>
    <r>
      <rPr>
        <b/>
        <sz val="10"/>
        <rFont val="Times New Roman"/>
        <family val="1"/>
        <charset val="204"/>
      </rPr>
      <t>1</t>
    </r>
  </si>
  <si>
    <t>3.1.2</t>
  </si>
  <si>
    <r>
      <t xml:space="preserve">Административное мероприятие 1.02 </t>
    </r>
    <r>
      <rPr>
        <sz val="10"/>
        <rFont val="Times New Roman"/>
        <family val="1"/>
        <charset val="204"/>
      </rPr>
      <t xml:space="preserve"> «Мониторинг аварийности и потерь в тепловых, электрических и водопроводных сетях»</t>
    </r>
  </si>
  <si>
    <r>
      <t>Показатель 1 «</t>
    </r>
    <r>
      <rPr>
        <sz val="10"/>
        <rFont val="Times New Roman"/>
        <family val="1"/>
        <charset val="204"/>
      </rPr>
      <t>Фактический объем потерь электрической энергии при ее передаче по распределительным сетям».</t>
    </r>
  </si>
  <si>
    <t>тыс. кВт. ч.</t>
  </si>
  <si>
    <t>*</t>
  </si>
  <si>
    <r>
      <t>Показатель 2 «</t>
    </r>
    <r>
      <rPr>
        <sz val="10"/>
        <rFont val="Times New Roman"/>
        <family val="1"/>
        <charset val="204"/>
      </rPr>
      <t>Фактический объем потерь тепловой энергии при ее передаче по распределительным сетям».</t>
    </r>
  </si>
  <si>
    <t>Гкал.</t>
  </si>
  <si>
    <r>
      <t>Показатель 3 «</t>
    </r>
    <r>
      <rPr>
        <sz val="10"/>
        <rFont val="Times New Roman"/>
        <family val="1"/>
        <charset val="204"/>
      </rPr>
      <t>Фактический объем потерь воды при ее передаче по распределительным сетям».</t>
    </r>
  </si>
  <si>
    <t>куб.м.</t>
  </si>
  <si>
    <t>3.1.3</t>
  </si>
  <si>
    <r>
      <t xml:space="preserve">Административное мероприятие 1.03 </t>
    </r>
    <r>
      <rPr>
        <sz val="10"/>
        <rFont val="Times New Roman"/>
        <family val="1"/>
        <charset val="204"/>
      </rPr>
      <t xml:space="preserve"> «Разработка мероприятий по созданию условий для организации энергосервисных компаний и содействие заключению энергосервисных договоров»</t>
    </r>
  </si>
  <si>
    <r>
      <t>Показатель 1 «</t>
    </r>
    <r>
      <rPr>
        <sz val="10"/>
        <rFont val="Times New Roman"/>
        <family val="1"/>
        <charset val="204"/>
      </rPr>
      <t>Количество заключенных энергосервисных договоров».</t>
    </r>
  </si>
  <si>
    <t>3.1.4</t>
  </si>
  <si>
    <r>
      <t xml:space="preserve">Показатель 1 </t>
    </r>
    <r>
      <rPr>
        <sz val="10"/>
        <rFont val="Times New Roman"/>
        <family val="1"/>
        <charset val="204"/>
      </rPr>
      <t>«Количество утвержденных программ энергосбережения ресурсоснабжающих организаций».</t>
    </r>
  </si>
  <si>
    <t>3.1.5</t>
  </si>
  <si>
    <r>
      <t xml:space="preserve">Мероприятие 1.05  </t>
    </r>
    <r>
      <rPr>
        <sz val="10"/>
        <rFont val="Times New Roman"/>
        <family val="1"/>
        <charset val="204"/>
      </rPr>
      <t>«Проведение энергетических обследований бюджетных учреждений»</t>
    </r>
  </si>
  <si>
    <r>
      <t>Показатель 1 «</t>
    </r>
    <r>
      <rPr>
        <sz val="10"/>
        <rFont val="Times New Roman"/>
        <family val="1"/>
        <charset val="204"/>
      </rPr>
      <t>Количество выданных бюджетным учреждениям  энергопаспортов»</t>
    </r>
  </si>
  <si>
    <t>3.1.6</t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</si>
  <si>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технологий», в том числе</t>
    </r>
  </si>
  <si>
    <t>м</t>
  </si>
  <si>
    <r>
      <t>06.3.0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</si>
  <si>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t>3.2</t>
  </si>
  <si>
    <r>
      <t>Задача 2</t>
    </r>
    <r>
      <rPr>
        <sz val="10"/>
        <rFont val="Times New Roman"/>
        <family val="1"/>
        <charset val="204"/>
      </rPr>
      <t xml:space="preserve"> «Внедрение энергосберегающих технологий и энергетически эффективного оборудования  в  отраслях экономики и социальной сфере»</t>
    </r>
  </si>
  <si>
    <r>
      <t>Показатель 1 «</t>
    </r>
    <r>
      <rPr>
        <sz val="10"/>
        <rFont val="Times New Roman"/>
        <family val="1"/>
        <charset val="204"/>
      </rPr>
      <t>Доля объемов электрической энергии потребляемой бюджетными учреждениями, расчеты за которую осуществляются с использованием приборов учета в общем объеме потребляемой бюджетными учреждениями на территории муниципального образования электрической энергии»</t>
    </r>
  </si>
  <si>
    <t>Qпр.уч * 100 / Qобщ., где                                    Qпр.уч. - объем электрической энергии, потребляемой бюджетными учреждениями, расчеты за которую осуществляются с использованием приборов учета;                              Qобщ. - общий объем потребляемой бюджетными учреждениями на территории муниципального образования электрической энергии.</t>
  </si>
  <si>
    <r>
      <t>Показатель 2 «</t>
    </r>
    <r>
      <rPr>
        <sz val="10"/>
        <rFont val="Times New Roman"/>
        <family val="1"/>
        <charset val="204"/>
      </rPr>
      <t>Доля объемов тепловой энергии потребляемой бюджетными учреждениями, расчеты за которую осуществляются с использованием приборов учета в общем объеме потребляемой бюджетными учреждениями на территории муниципального образования тепловой энергии»</t>
    </r>
  </si>
  <si>
    <t>Qпр.уч * 100 / Qобщ., где                                    Qпр.уч. - объем тепловой энергии, потребляемой бюджетными учреждениями, расчеты за которую осуществляются с использованием приборов учета;                                                    Qобщ. - общий объем потребляемой бюджетными учреждениями на территории муниципального образования тепловой энергии.</t>
  </si>
  <si>
    <r>
      <t>Показатель 3 «</t>
    </r>
    <r>
      <rPr>
        <sz val="10"/>
        <rFont val="Times New Roman"/>
        <family val="1"/>
        <charset val="204"/>
      </rPr>
      <t>Доля объемов воды потребляемой бюджетными учреждениями, расчеты за которую осуществляются с использованием приборов учета в общем объеме потребляемой бюджетными учреждениями на территории муниципального образования воды»</t>
    </r>
  </si>
  <si>
    <t>Qпр.уч * 100 / Qобщ., где                                    Qпр.уч. - объем воды, потребляемой бюджетными учреждениями, расчеты за которую осуществляются с использованием приборов учета;                                              Qобщ. - общий объем потребляемой бюджетными учреждениями на территории муниципального образования воды.</t>
  </si>
  <si>
    <t>06.3.0201</t>
  </si>
  <si>
    <t>3.2.1</t>
  </si>
  <si>
    <r>
      <t>Мероприятие 2.01</t>
    </r>
    <r>
      <rPr>
        <sz val="10"/>
        <rFont val="Times New Roman"/>
        <family val="1"/>
        <charset val="204"/>
      </rPr>
      <t xml:space="preserve"> «Стимулирование производителей и потребителей энергетических ресурсов, организаций, осуществляющих подачу энергетических ресурсов, проводить мероприятия по энергосбережению, повышению энергетической эффективности и сокращению потерь энергетических ресурсов»</t>
    </r>
  </si>
  <si>
    <r>
      <t>Показатель 1</t>
    </r>
    <r>
      <rPr>
        <sz val="10"/>
        <rFont val="Times New Roman"/>
        <family val="1"/>
        <charset val="204"/>
      </rPr>
      <t xml:space="preserve"> «Доля внебюджетных средств, используемых для финансирования мероприятий по энергосбережению и повышению энергетической эффективности в общем объеме финансирования подпрограммы»</t>
    </r>
  </si>
  <si>
    <t>Qвнеб. * 100 / Qобщ., где                              Qвнеб. - объем внебюджетных средств для финансирования мероприятий по энергосбережению и повышению энергетической эффективности;                     Qобщ. - общий объем финансирования мероприятий по энергосбережению и повышению энергетической эффективности.</t>
  </si>
  <si>
    <r>
      <t xml:space="preserve">Мероприятие 2.02. </t>
    </r>
    <r>
      <rPr>
        <sz val="10"/>
        <rFont val="Times New Roman"/>
        <family val="1"/>
        <charset val="204"/>
      </rPr>
      <t>«Установка приборов учета коммунальных ресурсов на объектах социальной сферы».</t>
    </r>
  </si>
  <si>
    <r>
      <t>Показатель 1 «</t>
    </r>
    <r>
      <rPr>
        <sz val="10"/>
        <rFont val="Times New Roman"/>
        <family val="1"/>
        <charset val="204"/>
      </rPr>
      <t>Доля объектов социальной сферы, на которых установлены приборы учета электрической энергии по отношению к общему количеству объектов социальной сферы»</t>
    </r>
  </si>
  <si>
    <t>Nпр.уч. * 100 / N общ., где                            Nпр.уч. -  количество объектов социальной сферы, на которых установлены приборы учета;                                                                 Nобщ. - общее количество объектов социальной сферы</t>
  </si>
  <si>
    <r>
      <t>Показатель 2 «</t>
    </r>
    <r>
      <rPr>
        <sz val="10"/>
        <rFont val="Times New Roman"/>
        <family val="1"/>
        <charset val="204"/>
      </rPr>
      <t>Доля объемов тепловой энергии, расчеты за которую осуществляются с использованием  приборов учета»</t>
    </r>
  </si>
  <si>
    <t>Qпр.уч. * 100 / Qобщ., где                             Qпр.уч. -  объем тепловой энергии, расчеты за которую осуществляются с использованием  приборов учета;                                              Qобщ. - общий расходуемый объем тепловой энергии</t>
  </si>
  <si>
    <r>
      <t>Показатель 3 «</t>
    </r>
    <r>
      <rPr>
        <sz val="10"/>
        <rFont val="Times New Roman"/>
        <family val="1"/>
        <charset val="204"/>
      </rPr>
      <t>Доля объемов  воды, расчеты за которую осуществляются с использованием  приборов учета»</t>
    </r>
  </si>
  <si>
    <t>Qпр.уч. * 100 / Qобщ., где                             Qпр.уч. -  объем воды, расчеты за которую осуществляются с использованием  приборов учета;                                                                 Qобщ. - общий расходуемый объем воды.</t>
  </si>
  <si>
    <t>*- показатели будут уточнены после разработки программы энергоэффективности до 2019 года</t>
  </si>
  <si>
    <t>».</t>
  </si>
  <si>
    <t>32 00 24</t>
  </si>
  <si>
    <t>Т.И. Булыженкова</t>
  </si>
  <si>
    <t>С.Н. Харитонов</t>
  </si>
  <si>
    <t>Э.А. Селютина</t>
  </si>
  <si>
    <t>А.А. Беляков</t>
  </si>
  <si>
    <r>
      <t xml:space="preserve">Показатель 5 </t>
    </r>
    <r>
      <rPr>
        <sz val="10"/>
        <rFont val="Times New Roman"/>
        <family val="1"/>
        <charset val="204"/>
      </rPr>
      <t xml:space="preserve"> «Протяженность бесхозяйных сетей электроснабжения, на которые выполнена первичная техническая документация»</t>
    </r>
  </si>
  <si>
    <r>
      <t xml:space="preserve">Показатель 6 </t>
    </r>
    <r>
      <rPr>
        <sz val="10"/>
        <rFont val="Times New Roman"/>
        <family val="1"/>
        <charset val="204"/>
      </rPr>
      <t xml:space="preserve"> «Протяженность бесхозяйных сетей теплоснабжения и горячего водоснабжения, на которые выполнена первичная техническая документация»</t>
    </r>
  </si>
  <si>
    <r>
      <t xml:space="preserve">Показатель 7 </t>
    </r>
    <r>
      <rPr>
        <sz val="10"/>
        <rFont val="Times New Roman"/>
        <family val="1"/>
        <charset val="204"/>
      </rPr>
      <t xml:space="preserve"> «Протяженность бесхозяйных сетей водоснабжения и водоотведения, на которые выполнена первичная техническая документация»</t>
    </r>
  </si>
  <si>
    <r>
      <t xml:space="preserve">Показатель 2 </t>
    </r>
    <r>
      <rPr>
        <sz val="10"/>
        <rFont val="Times New Roman"/>
        <family val="1"/>
        <charset val="204"/>
      </rPr>
      <t>«Протяженность бесхозяйных сетей газоснабжения, находящихся на обслуживании в специализированной организации»</t>
    </r>
  </si>
  <si>
    <r>
      <t xml:space="preserve">Показатель 2 </t>
    </r>
    <r>
      <rPr>
        <sz val="10"/>
        <rFont val="Times New Roman"/>
        <family val="1"/>
        <charset val="204"/>
      </rPr>
      <t>«Протяженность муниципальных сетей газоснабжения, находящихся на обслуживании в специализированной организации 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</si>
  <si>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построенных трансформаторных подстанций»</t>
    </r>
  </si>
  <si>
    <r>
      <t xml:space="preserve">Мероприятие 1.09 </t>
    </r>
    <r>
      <rPr>
        <sz val="10"/>
        <rFont val="Times New Roman"/>
        <family val="1"/>
        <charset val="204"/>
      </rPr>
      <t>«Строительство модульной котельной для отопления и горячего водоснабжения жилого дома № 97 на ул. Шишкова в городе Твери»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</si>
  <si>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жилых домов вновь обеспеченных отоплением и горячим водоснабжением»</t>
    </r>
  </si>
  <si>
    <t>2.1.8</t>
  </si>
  <si>
    <t>2.2.4</t>
  </si>
  <si>
    <r>
      <t xml:space="preserve">Мероприятие 2.04 </t>
    </r>
    <r>
      <rPr>
        <sz val="10"/>
        <rFont val="Times New Roman"/>
        <family val="1"/>
        <charset val="204"/>
      </rPr>
      <t>«Актуализация проекта рекультивации свалки твердых бытовых отходов»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</si>
  <si>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проектов рекультивации свалки твердых бытовых отходов»</t>
    </r>
  </si>
  <si>
    <r>
      <t xml:space="preserve">Показатель 1. </t>
    </r>
    <r>
      <rPr>
        <sz val="10"/>
        <rFont val="Times New Roman"/>
        <family val="1"/>
        <charset val="204"/>
      </rPr>
      <t xml:space="preserve"> «Снижение объема потребления тепловой энергии учреждениями социальной сферы по отношению к предыдущему году»</t>
    </r>
  </si>
  <si>
    <r>
      <t xml:space="preserve">Показатель 2. </t>
    </r>
    <r>
      <rPr>
        <sz val="10"/>
        <rFont val="Times New Roman"/>
        <family val="1"/>
        <charset val="204"/>
      </rPr>
      <t xml:space="preserve"> «Снижение объема потребления электрической энергии учреждениями социальной сферы по отношению к предыдущему году»</t>
    </r>
  </si>
  <si>
    <r>
      <t xml:space="preserve">Показатель 3. </t>
    </r>
    <r>
      <rPr>
        <sz val="10"/>
        <rFont val="Times New Roman"/>
        <family val="1"/>
        <charset val="204"/>
      </rPr>
      <t xml:space="preserve"> «Снижение объема потребления воды учреждениями социальной сферы по отношению к предыдущему году»</t>
    </r>
  </si>
  <si>
    <r>
      <t xml:space="preserve">Показатель 4. </t>
    </r>
    <r>
      <rPr>
        <sz val="10"/>
        <rFont val="Times New Roman"/>
        <family val="1"/>
        <charset val="204"/>
      </rPr>
      <t xml:space="preserve"> «Доля жилых домов, оснащенных общедомовыми приборами энергоресурсов»</t>
    </r>
  </si>
  <si>
    <t>Qпр.уч. * 100 / Qобщ., где                             Qпр.уч. - количество жилых домов, оснащенных общедомовыми приборами учета;                                                                 Qобщ. - общее количество жилых домов.</t>
  </si>
  <si>
    <r>
      <t>Показатель 1 «</t>
    </r>
    <r>
      <rPr>
        <sz val="10"/>
        <rFont val="Times New Roman"/>
        <family val="1"/>
        <charset val="204"/>
      </rPr>
      <t>Протяженность замененных труб теплотрасс на трубы с изоляцией ППМ»</t>
    </r>
  </si>
  <si>
    <r>
      <t>Показатель 2 «</t>
    </r>
    <r>
      <rPr>
        <sz val="10"/>
        <rFont val="Times New Roman"/>
        <family val="1"/>
        <charset val="204"/>
      </rPr>
      <t>Количество изготовленной проектно-сметной документации для реконструкции тепловых сетей города Твери»</t>
    </r>
  </si>
  <si>
    <t>Приложение 2</t>
  </si>
  <si>
    <t>департамент жилищно-коммунального хозяйства, жилищной политики и строительства администрации города Твери</t>
  </si>
  <si>
    <t>3. Департамент ЖКХ и строительства - департамент жилищно-коммунального хозяйства, жилищной политики и строительства администрации города Твери</t>
  </si>
  <si>
    <t>Данные департамента ЖКХ и строительства</t>
  </si>
  <si>
    <t>Данные объединенной диспетчерской службы департамента ЖКХ и строительства</t>
  </si>
  <si>
    <t>Данные департамента ЖКХ и строительства и ресурсоснабжающих организаций</t>
  </si>
  <si>
    <t>Данные департамента ЖКХ и строительства, управления образования, управления по культуре и спорту администрации города Твери</t>
  </si>
  <si>
    <t>Данные департамента ЖКХ и строительства, ресурсоснабжающих организаций</t>
  </si>
  <si>
    <t>Начальник департамента ЖКХ и строительства</t>
  </si>
  <si>
    <r>
      <t>Показатель 2 «</t>
    </r>
    <r>
      <rPr>
        <sz val="10"/>
        <rFont val="Times New Roman"/>
        <family val="1"/>
        <charset val="204"/>
      </rPr>
      <t>Количество территорий под жилищную застройку, обеспеченных инженерной инфраструктурой»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</si>
  <si>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введенных в эксплуатацию водопроводов»</t>
    </r>
  </si>
  <si>
    <r>
      <t xml:space="preserve">Административное мероприятие 1.04 </t>
    </r>
    <r>
      <rPr>
        <sz val="10"/>
        <rFont val="Times New Roman"/>
        <family val="1"/>
        <charset val="204"/>
      </rPr>
      <t>«Мониторинг мероприятий программ по энергосбережению ресурсоснабжающих организаций (ООО «Тверская генерация», ООО «Тверь Водоканал», МУП «Тверьгорэлектро» и др.)»</t>
    </r>
  </si>
  <si>
    <r>
      <t xml:space="preserve">Мероприятие 1.10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</t>
    </r>
  </si>
  <si>
    <r>
      <t xml:space="preserve">Показатель 1 </t>
    </r>
    <r>
      <rPr>
        <sz val="10"/>
        <rFont val="Times New Roman"/>
        <family val="1"/>
        <charset val="204"/>
      </rPr>
      <t>«Протяжённость построенных водопроводных сетей диаметром 800 мм в г. Твери»</t>
    </r>
  </si>
  <si>
    <r>
      <t xml:space="preserve">Мероприятие 1.11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</si>
  <si>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объёма неочищенных сточных вод, сбрасываемых в р. Волга»</t>
    </r>
  </si>
  <si>
    <t>тыс. м3/сутки</t>
  </si>
  <si>
    <t>Д.Н. Арестов</t>
  </si>
  <si>
    <t>2.1.3</t>
  </si>
  <si>
    <t>2.1.4</t>
  </si>
  <si>
    <t>2.1.5</t>
  </si>
  <si>
    <r>
      <t>Мероприятие 1.12</t>
    </r>
    <r>
      <rPr>
        <sz val="10"/>
        <rFont val="Times New Roman"/>
        <family val="1"/>
        <charset val="204"/>
      </rPr>
      <t xml:space="preserve"> «Строительство газовой котельной мощностью 5 Мвт по ул. Левитана в г. Твери (в т.ч. ПИР)»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</si>
  <si>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общеобразовательных учреждений обеспеченных теплоснабжением»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</si>
  <si>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разработанной проектно-сметной документации»</t>
    </r>
  </si>
  <si>
    <t>к постановлению Администрации города Твери</t>
  </si>
  <si>
    <t xml:space="preserve">«Приложение 2 </t>
  </si>
  <si>
    <t>к муниципальной программе города Твери                                                                         «Коммунальное хозяйство города Твери»                                                                             на 2015-2020 годы»</t>
  </si>
  <si>
    <t>от «28» сентября 2020 г. № 1079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</si>
</sst>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/>
    <xf numFmtId="165" fontId="3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8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52"/>
  <sheetViews>
    <sheetView tabSelected="1" view="pageBreakPreview" topLeftCell="X1" zoomScale="60" workbookViewId="0">
      <selection activeCell="B9" sqref="B9:AG9"/>
    </sheetView>
  </sheetViews>
  <sheetFormatPr defaultColWidth="9.140625" defaultRowHeight="15" x14ac:dyDescent="0.25"/>
  <cols>
    <col min="1" max="1" width="3.85546875" style="1" hidden="1" customWidth="1"/>
    <col min="2" max="2" width="4" style="1" hidden="1" customWidth="1"/>
    <col min="3" max="3" width="3" style="1" hidden="1" customWidth="1"/>
    <col min="4" max="4" width="3.5703125" style="1" hidden="1" customWidth="1"/>
    <col min="5" max="5" width="4" style="1" hidden="1" customWidth="1"/>
    <col min="6" max="6" width="4.5703125" style="1" hidden="1" customWidth="1"/>
    <col min="7" max="8" width="4.28515625" style="1" hidden="1" customWidth="1"/>
    <col min="9" max="9" width="3.5703125" style="1" hidden="1" customWidth="1"/>
    <col min="10" max="10" width="4.85546875" style="1" hidden="1" customWidth="1"/>
    <col min="11" max="11" width="4.5703125" style="1" hidden="1" customWidth="1"/>
    <col min="12" max="12" width="5.28515625" style="1" hidden="1" customWidth="1"/>
    <col min="13" max="13" width="5.140625" style="1" hidden="1" customWidth="1"/>
    <col min="14" max="14" width="5.28515625" style="1" hidden="1" customWidth="1"/>
    <col min="15" max="15" width="0" style="1" hidden="1" customWidth="1"/>
    <col min="16" max="16" width="9.7109375" style="1" hidden="1" customWidth="1"/>
    <col min="17" max="17" width="13" style="1" hidden="1" customWidth="1"/>
    <col min="18" max="18" width="16" style="1" hidden="1" customWidth="1"/>
    <col min="19" max="19" width="11.85546875" style="1" hidden="1" customWidth="1"/>
    <col min="20" max="20" width="14.140625" style="1" hidden="1" customWidth="1"/>
    <col min="21" max="21" width="11.140625" style="2" hidden="1" customWidth="1"/>
    <col min="22" max="22" width="12.140625" style="2" hidden="1" customWidth="1"/>
    <col min="23" max="23" width="12.5703125" style="2" hidden="1" customWidth="1"/>
    <col min="24" max="24" width="7.42578125" style="2" customWidth="1"/>
    <col min="25" max="25" width="45.85546875" style="3" customWidth="1"/>
    <col min="26" max="26" width="13.140625" style="1" customWidth="1"/>
    <col min="27" max="27" width="38" style="1" customWidth="1"/>
    <col min="28" max="28" width="24.28515625" style="1" customWidth="1"/>
    <col min="29" max="29" width="10.42578125" style="1" hidden="1" customWidth="1"/>
    <col min="30" max="30" width="9.28515625" style="6" hidden="1" customWidth="1"/>
    <col min="31" max="31" width="8.85546875" style="6" hidden="1" customWidth="1"/>
    <col min="32" max="32" width="10.28515625" style="6" hidden="1" customWidth="1"/>
    <col min="33" max="33" width="9.5703125" style="1" hidden="1" customWidth="1"/>
    <col min="34" max="34" width="0" style="1" hidden="1" customWidth="1"/>
    <col min="35" max="16384" width="9.140625" style="1"/>
  </cols>
  <sheetData>
    <row r="1" spans="1:40" ht="14.45" customHeight="1" x14ac:dyDescent="0.25">
      <c r="AA1" s="79" t="s">
        <v>234</v>
      </c>
      <c r="AB1" s="79"/>
    </row>
    <row r="2" spans="1:40" ht="3" customHeight="1" x14ac:dyDescent="0.25">
      <c r="AA2" s="77"/>
      <c r="AB2" s="5"/>
    </row>
    <row r="3" spans="1:40" ht="15.6" customHeight="1" x14ac:dyDescent="0.25">
      <c r="AA3" s="80" t="s">
        <v>258</v>
      </c>
      <c r="AB3" s="80"/>
    </row>
    <row r="4" spans="1:40" ht="15" customHeight="1" x14ac:dyDescent="0.25">
      <c r="AA4" s="80" t="s">
        <v>261</v>
      </c>
      <c r="AB4" s="80"/>
    </row>
    <row r="5" spans="1:40" ht="30.75" customHeight="1" x14ac:dyDescent="0.25">
      <c r="B5" s="7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AA5" s="81" t="s">
        <v>259</v>
      </c>
      <c r="AB5" s="81"/>
      <c r="AC5" s="8"/>
      <c r="AD5" s="8"/>
      <c r="AE5" s="8"/>
      <c r="AF5" s="9"/>
    </row>
    <row r="6" spans="1:40" ht="48" customHeight="1" x14ac:dyDescent="0.25">
      <c r="B6" s="7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AA6" s="81" t="s">
        <v>260</v>
      </c>
      <c r="AB6" s="81"/>
      <c r="AC6" s="10"/>
      <c r="AD6" s="10"/>
      <c r="AE6" s="11"/>
      <c r="AF6" s="9"/>
    </row>
    <row r="7" spans="1:40" ht="18" customHeight="1" x14ac:dyDescent="0.25">
      <c r="B7" s="7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AA7" s="4"/>
      <c r="AB7" s="5"/>
      <c r="AC7" s="11"/>
      <c r="AD7" s="11"/>
      <c r="AE7" s="11"/>
      <c r="AF7" s="9"/>
    </row>
    <row r="8" spans="1:40" s="12" customFormat="1" ht="18.75" x14ac:dyDescent="0.25">
      <c r="A8" s="82" t="s">
        <v>0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</row>
    <row r="9" spans="1:40" s="12" customFormat="1" ht="15.75" x14ac:dyDescent="0.25">
      <c r="A9" s="13"/>
      <c r="B9" s="84" t="s">
        <v>1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</row>
    <row r="10" spans="1:40" s="12" customFormat="1" ht="15.75" x14ac:dyDescent="0.25">
      <c r="A10" s="13"/>
      <c r="B10" s="84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</row>
    <row r="11" spans="1:40" s="12" customFormat="1" ht="15.75" x14ac:dyDescent="0.25">
      <c r="A11" s="1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4" t="s">
        <v>2</v>
      </c>
      <c r="Y11" s="15"/>
      <c r="Z11" s="1"/>
      <c r="AA11" s="1"/>
      <c r="AB11" s="1"/>
      <c r="AC11" s="1"/>
      <c r="AD11" s="1"/>
      <c r="AE11" s="1"/>
      <c r="AF11" s="1"/>
      <c r="AG11" s="1"/>
    </row>
    <row r="12" spans="1:40" s="12" customFormat="1" ht="15.75" x14ac:dyDescent="0.25">
      <c r="A12" s="1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4" t="s">
        <v>235</v>
      </c>
      <c r="Y12" s="15"/>
      <c r="Z12" s="1"/>
      <c r="AA12" s="1"/>
      <c r="AB12" s="1"/>
      <c r="AC12" s="1"/>
      <c r="AD12" s="1"/>
      <c r="AE12" s="1"/>
      <c r="AF12" s="1"/>
      <c r="AG12" s="1"/>
    </row>
    <row r="13" spans="1:40" s="12" customFormat="1" ht="15.75" x14ac:dyDescent="0.25">
      <c r="A13" s="13"/>
      <c r="B13" s="13"/>
      <c r="C13" s="13"/>
      <c r="D13" s="84" t="s">
        <v>3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16"/>
      <c r="AB13" s="16"/>
      <c r="AC13" s="16"/>
      <c r="AD13" s="16"/>
      <c r="AE13" s="16"/>
      <c r="AF13" s="16"/>
    </row>
    <row r="14" spans="1:40" s="12" customFormat="1" ht="15.75" x14ac:dyDescent="0.25">
      <c r="A14" s="13"/>
      <c r="B14" s="13"/>
      <c r="C14" s="13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</row>
    <row r="15" spans="1:40" s="12" customFormat="1" ht="18.75" x14ac:dyDescent="0.25">
      <c r="A15" s="13"/>
      <c r="B15" s="13"/>
      <c r="C15" s="13"/>
      <c r="D15" s="13"/>
      <c r="E15" s="13"/>
      <c r="F15" s="13"/>
      <c r="G15" s="13"/>
      <c r="H15" s="13"/>
      <c r="I15" s="13"/>
      <c r="Y15" s="15"/>
      <c r="AA15" s="17"/>
      <c r="AB15" s="17"/>
      <c r="AC15" s="17"/>
      <c r="AD15" s="17"/>
      <c r="AE15" s="17"/>
      <c r="AF15" s="17"/>
    </row>
    <row r="16" spans="1:40" s="12" customFormat="1" ht="15.75" customHeight="1" x14ac:dyDescent="0.25">
      <c r="X16" s="18" t="s">
        <v>4</v>
      </c>
      <c r="Y16" s="15"/>
      <c r="Z16" s="19"/>
      <c r="AA16" s="19"/>
      <c r="AB16" s="19"/>
      <c r="AC16" s="19"/>
      <c r="AD16" s="19"/>
      <c r="AE16" s="19"/>
      <c r="AF16" s="19"/>
      <c r="AG16" s="20"/>
      <c r="AH16" s="21"/>
      <c r="AI16" s="21"/>
      <c r="AJ16" s="21"/>
      <c r="AK16" s="21"/>
      <c r="AL16" s="17"/>
      <c r="AM16" s="17"/>
      <c r="AN16" s="17"/>
    </row>
    <row r="17" spans="1:40" ht="15.75" customHeight="1" x14ac:dyDescent="0.25">
      <c r="X17" s="22" t="s">
        <v>5</v>
      </c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78"/>
      <c r="AM17" s="23"/>
      <c r="AN17" s="23"/>
    </row>
    <row r="18" spans="1:40" ht="15.75" x14ac:dyDescent="0.25">
      <c r="Q18" s="23"/>
      <c r="R18" s="23"/>
      <c r="S18" s="23"/>
      <c r="T18" s="23"/>
      <c r="U18" s="23"/>
      <c r="V18" s="23"/>
      <c r="W18" s="23"/>
      <c r="X18" s="22" t="s">
        <v>6</v>
      </c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40" ht="30.75" customHeight="1" x14ac:dyDescent="0.25">
      <c r="Q19" s="23"/>
      <c r="R19" s="23"/>
      <c r="S19" s="23"/>
      <c r="T19" s="23"/>
      <c r="U19" s="23"/>
      <c r="V19" s="23"/>
      <c r="W19" s="23"/>
      <c r="X19" s="87" t="s">
        <v>236</v>
      </c>
      <c r="Y19" s="87"/>
      <c r="Z19" s="87"/>
      <c r="AA19" s="87"/>
      <c r="AB19" s="87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ht="15.75" x14ac:dyDescent="0.25">
      <c r="Q20" s="23"/>
      <c r="R20" s="23"/>
      <c r="S20" s="23"/>
      <c r="T20" s="23"/>
      <c r="U20" s="23"/>
      <c r="V20" s="23"/>
      <c r="W20" s="23"/>
      <c r="X20" s="22" t="s">
        <v>7</v>
      </c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1:40" ht="15.75" x14ac:dyDescent="0.25">
      <c r="Q21" s="23"/>
      <c r="R21" s="23"/>
      <c r="S21" s="23"/>
      <c r="T21" s="23"/>
      <c r="U21" s="23"/>
      <c r="V21" s="23"/>
      <c r="W21" s="23"/>
      <c r="X21" s="22" t="s">
        <v>8</v>
      </c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ht="15.75" x14ac:dyDescent="0.25">
      <c r="Q22" s="23"/>
      <c r="R22" s="23"/>
      <c r="S22" s="23"/>
      <c r="T22" s="23"/>
      <c r="U22" s="23"/>
      <c r="V22" s="23"/>
      <c r="W22" s="23"/>
      <c r="X22" s="22" t="s">
        <v>9</v>
      </c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40" ht="15.75" x14ac:dyDescent="0.25">
      <c r="Q23" s="23"/>
      <c r="R23" s="23"/>
      <c r="S23" s="23"/>
      <c r="T23" s="23"/>
      <c r="U23" s="23"/>
      <c r="V23" s="23"/>
      <c r="W23" s="23"/>
      <c r="X23" s="22" t="s">
        <v>10</v>
      </c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 s="60" customFormat="1" ht="15.75" x14ac:dyDescent="0.25">
      <c r="Q24" s="23"/>
      <c r="R24" s="23"/>
      <c r="S24" s="23"/>
      <c r="T24" s="23"/>
      <c r="U24" s="23"/>
      <c r="V24" s="23"/>
      <c r="W24" s="23"/>
      <c r="X24" s="22"/>
      <c r="Y24" s="3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</row>
    <row r="25" spans="1:40" ht="15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4"/>
      <c r="Z25" s="23"/>
      <c r="AA25" s="23"/>
      <c r="AB25" s="16"/>
      <c r="AC25" s="16"/>
      <c r="AD25" s="16"/>
      <c r="AE25" s="16"/>
      <c r="AF25" s="16"/>
    </row>
    <row r="26" spans="1:40" ht="94.5" customHeight="1" x14ac:dyDescent="0.25">
      <c r="A26" s="85" t="s">
        <v>11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P26" s="25" t="s">
        <v>12</v>
      </c>
      <c r="Q26" s="86" t="s">
        <v>13</v>
      </c>
      <c r="R26" s="86"/>
      <c r="S26" s="86"/>
      <c r="T26" s="25" t="s">
        <v>14</v>
      </c>
      <c r="U26" s="26" t="s">
        <v>15</v>
      </c>
      <c r="V26" s="26" t="s">
        <v>16</v>
      </c>
      <c r="W26" s="26" t="s">
        <v>17</v>
      </c>
      <c r="X26" s="26" t="s">
        <v>18</v>
      </c>
      <c r="Y26" s="25" t="s">
        <v>19</v>
      </c>
      <c r="Z26" s="25" t="s">
        <v>20</v>
      </c>
      <c r="AA26" s="25" t="s">
        <v>21</v>
      </c>
      <c r="AB26" s="25" t="s">
        <v>22</v>
      </c>
      <c r="AC26" s="27"/>
      <c r="AD26" s="28"/>
      <c r="AE26" s="28"/>
      <c r="AF26" s="29"/>
      <c r="AG26" s="30" t="s">
        <v>23</v>
      </c>
      <c r="AH26" s="31"/>
    </row>
    <row r="27" spans="1:40" ht="12" customHeight="1" x14ac:dyDescent="0.25">
      <c r="A27" s="32">
        <v>1</v>
      </c>
      <c r="B27" s="32">
        <v>2</v>
      </c>
      <c r="C27" s="32">
        <v>3</v>
      </c>
      <c r="D27" s="32">
        <v>4</v>
      </c>
      <c r="E27" s="32">
        <v>5</v>
      </c>
      <c r="F27" s="32">
        <v>6</v>
      </c>
      <c r="G27" s="32">
        <v>7</v>
      </c>
      <c r="H27" s="32">
        <v>8</v>
      </c>
      <c r="I27" s="32">
        <v>9</v>
      </c>
      <c r="J27" s="32">
        <v>10</v>
      </c>
      <c r="K27" s="32">
        <v>11</v>
      </c>
      <c r="L27" s="32">
        <v>12</v>
      </c>
      <c r="M27" s="32">
        <v>13</v>
      </c>
      <c r="N27" s="32">
        <v>14</v>
      </c>
      <c r="O27" s="32"/>
      <c r="P27" s="32">
        <v>1</v>
      </c>
      <c r="Q27" s="32">
        <v>2</v>
      </c>
      <c r="R27" s="32">
        <v>3</v>
      </c>
      <c r="S27" s="32">
        <v>4</v>
      </c>
      <c r="T27" s="32">
        <v>5</v>
      </c>
      <c r="U27" s="33">
        <v>6</v>
      </c>
      <c r="V27" s="33">
        <v>7</v>
      </c>
      <c r="W27" s="33">
        <v>8</v>
      </c>
      <c r="X27" s="33" t="s">
        <v>24</v>
      </c>
      <c r="Y27" s="34">
        <v>2</v>
      </c>
      <c r="Z27" s="32">
        <v>3</v>
      </c>
      <c r="AA27" s="32">
        <v>4</v>
      </c>
      <c r="AB27" s="32">
        <v>5</v>
      </c>
      <c r="AC27" s="31">
        <v>6</v>
      </c>
      <c r="AD27" s="32">
        <v>7</v>
      </c>
      <c r="AE27" s="32">
        <v>8</v>
      </c>
      <c r="AF27" s="32">
        <v>9</v>
      </c>
      <c r="AG27" s="32">
        <v>10</v>
      </c>
      <c r="AH27" s="32">
        <v>11</v>
      </c>
    </row>
    <row r="28" spans="1:40" ht="25.5" x14ac:dyDescent="0.25">
      <c r="A28" s="33"/>
      <c r="B28" s="33"/>
      <c r="C28" s="33"/>
      <c r="D28" s="33"/>
      <c r="E28" s="33"/>
      <c r="F28" s="33"/>
      <c r="G28" s="33"/>
      <c r="H28" s="33" t="s">
        <v>25</v>
      </c>
      <c r="I28" s="33" t="s">
        <v>26</v>
      </c>
      <c r="J28" s="33"/>
      <c r="K28" s="33"/>
      <c r="L28" s="33"/>
      <c r="M28" s="33"/>
      <c r="N28" s="33"/>
      <c r="O28" s="32"/>
      <c r="P28" s="35"/>
      <c r="Q28" s="35" t="s">
        <v>27</v>
      </c>
      <c r="R28" s="35"/>
      <c r="S28" s="35"/>
      <c r="T28" s="35"/>
      <c r="U28" s="36"/>
      <c r="V28" s="36"/>
      <c r="W28" s="36"/>
      <c r="X28" s="37"/>
      <c r="Y28" s="38" t="s">
        <v>1</v>
      </c>
      <c r="Z28" s="31" t="s">
        <v>28</v>
      </c>
      <c r="AA28" s="39" t="s">
        <v>28</v>
      </c>
      <c r="AB28" s="39" t="s">
        <v>28</v>
      </c>
      <c r="AC28" s="40" t="e">
        <f>AC36+#REF!</f>
        <v>#REF!</v>
      </c>
      <c r="AD28" s="39" t="e">
        <f>AD36+#REF!</f>
        <v>#REF!</v>
      </c>
      <c r="AE28" s="39" t="e">
        <f>AE36+#REF!</f>
        <v>#REF!</v>
      </c>
      <c r="AF28" s="39" t="e">
        <f>AF36+#REF!</f>
        <v>#REF!</v>
      </c>
      <c r="AG28" s="39" t="e">
        <f>AG36+#REF!</f>
        <v>#REF!</v>
      </c>
      <c r="AH28" s="32">
        <v>2019</v>
      </c>
    </row>
    <row r="29" spans="1:40" ht="72.75" customHeight="1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2"/>
      <c r="P29" s="35"/>
      <c r="Q29" s="35"/>
      <c r="R29" s="35"/>
      <c r="S29" s="35"/>
      <c r="T29" s="35"/>
      <c r="U29" s="36"/>
      <c r="V29" s="36"/>
      <c r="W29" s="36"/>
      <c r="X29" s="37"/>
      <c r="Y29" s="38" t="s">
        <v>29</v>
      </c>
      <c r="Z29" s="31" t="s">
        <v>28</v>
      </c>
      <c r="AA29" s="41" t="s">
        <v>28</v>
      </c>
      <c r="AB29" s="41" t="s">
        <v>28</v>
      </c>
      <c r="AC29" s="42"/>
      <c r="AD29" s="41"/>
      <c r="AE29" s="41"/>
      <c r="AF29" s="41"/>
      <c r="AG29" s="41"/>
      <c r="AH29" s="32"/>
    </row>
    <row r="30" spans="1:40" ht="114.75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2"/>
      <c r="P30" s="35"/>
      <c r="Q30" s="35"/>
      <c r="R30" s="35"/>
      <c r="S30" s="35"/>
      <c r="T30" s="35"/>
      <c r="U30" s="36"/>
      <c r="V30" s="36"/>
      <c r="W30" s="36"/>
      <c r="X30" s="43"/>
      <c r="Y30" s="38" t="s">
        <v>30</v>
      </c>
      <c r="Z30" s="31" t="s">
        <v>31</v>
      </c>
      <c r="AA30" s="41" t="s">
        <v>32</v>
      </c>
      <c r="AB30" s="41" t="s">
        <v>33</v>
      </c>
      <c r="AC30" s="42">
        <v>5</v>
      </c>
      <c r="AD30" s="41">
        <v>5</v>
      </c>
      <c r="AE30" s="41">
        <v>5</v>
      </c>
      <c r="AF30" s="41">
        <v>5</v>
      </c>
      <c r="AG30" s="41"/>
      <c r="AH30" s="32"/>
    </row>
    <row r="31" spans="1:40" ht="114.75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2"/>
      <c r="P31" s="35"/>
      <c r="Q31" s="35"/>
      <c r="R31" s="35"/>
      <c r="S31" s="35"/>
      <c r="T31" s="35"/>
      <c r="U31" s="36"/>
      <c r="V31" s="36"/>
      <c r="W31" s="36"/>
      <c r="X31" s="37"/>
      <c r="Y31" s="38" t="s">
        <v>34</v>
      </c>
      <c r="Z31" s="31" t="s">
        <v>31</v>
      </c>
      <c r="AA31" s="41" t="s">
        <v>35</v>
      </c>
      <c r="AB31" s="41" t="s">
        <v>33</v>
      </c>
      <c r="AC31" s="42"/>
      <c r="AD31" s="41"/>
      <c r="AE31" s="41"/>
      <c r="AF31" s="41"/>
      <c r="AG31" s="41"/>
      <c r="AH31" s="32"/>
    </row>
    <row r="32" spans="1:40" ht="114.75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2"/>
      <c r="P32" s="35"/>
      <c r="Q32" s="35"/>
      <c r="R32" s="35"/>
      <c r="S32" s="35"/>
      <c r="T32" s="35"/>
      <c r="U32" s="36"/>
      <c r="V32" s="36"/>
      <c r="W32" s="36"/>
      <c r="X32" s="37"/>
      <c r="Y32" s="38" t="s">
        <v>36</v>
      </c>
      <c r="Z32" s="31" t="s">
        <v>31</v>
      </c>
      <c r="AA32" s="41" t="s">
        <v>37</v>
      </c>
      <c r="AB32" s="41" t="s">
        <v>33</v>
      </c>
      <c r="AC32" s="42"/>
      <c r="AD32" s="41"/>
      <c r="AE32" s="41"/>
      <c r="AF32" s="41"/>
      <c r="AG32" s="41"/>
      <c r="AH32" s="32"/>
    </row>
    <row r="33" spans="1:34" ht="114.75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2"/>
      <c r="P33" s="35"/>
      <c r="Q33" s="35"/>
      <c r="R33" s="35"/>
      <c r="S33" s="35"/>
      <c r="T33" s="35"/>
      <c r="U33" s="36"/>
      <c r="V33" s="36"/>
      <c r="W33" s="36"/>
      <c r="X33" s="37"/>
      <c r="Y33" s="38" t="s">
        <v>38</v>
      </c>
      <c r="Z33" s="31" t="s">
        <v>31</v>
      </c>
      <c r="AA33" s="41" t="s">
        <v>39</v>
      </c>
      <c r="AB33" s="41" t="s">
        <v>33</v>
      </c>
      <c r="AC33" s="42"/>
      <c r="AD33" s="41"/>
      <c r="AE33" s="41"/>
      <c r="AF33" s="41"/>
      <c r="AG33" s="41"/>
      <c r="AH33" s="32"/>
    </row>
    <row r="34" spans="1:34" ht="93" customHeight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2"/>
      <c r="P34" s="35"/>
      <c r="Q34" s="35"/>
      <c r="R34" s="35"/>
      <c r="S34" s="35"/>
      <c r="T34" s="35"/>
      <c r="U34" s="36"/>
      <c r="V34" s="36"/>
      <c r="W34" s="36"/>
      <c r="X34" s="37"/>
      <c r="Y34" s="38" t="s">
        <v>40</v>
      </c>
      <c r="Z34" s="31" t="s">
        <v>31</v>
      </c>
      <c r="AA34" s="41" t="s">
        <v>41</v>
      </c>
      <c r="AB34" s="41" t="s">
        <v>33</v>
      </c>
      <c r="AC34" s="42"/>
      <c r="AD34" s="41"/>
      <c r="AE34" s="41"/>
      <c r="AF34" s="41"/>
      <c r="AG34" s="41"/>
      <c r="AH34" s="32"/>
    </row>
    <row r="35" spans="1:34" ht="96" customHeight="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2"/>
      <c r="P35" s="35"/>
      <c r="Q35" s="35"/>
      <c r="R35" s="35"/>
      <c r="S35" s="35"/>
      <c r="T35" s="35"/>
      <c r="U35" s="36"/>
      <c r="V35" s="36"/>
      <c r="W35" s="36"/>
      <c r="X35" s="37"/>
      <c r="Y35" s="38" t="s">
        <v>42</v>
      </c>
      <c r="Z35" s="31" t="s">
        <v>31</v>
      </c>
      <c r="AA35" s="41" t="s">
        <v>43</v>
      </c>
      <c r="AB35" s="41" t="s">
        <v>44</v>
      </c>
      <c r="AC35" s="42"/>
      <c r="AD35" s="41"/>
      <c r="AE35" s="41"/>
      <c r="AF35" s="41"/>
      <c r="AG35" s="41"/>
      <c r="AH35" s="32"/>
    </row>
    <row r="36" spans="1:34" ht="57" customHeight="1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 t="s">
        <v>24</v>
      </c>
      <c r="K36" s="33"/>
      <c r="L36" s="33"/>
      <c r="M36" s="33"/>
      <c r="N36" s="33"/>
      <c r="O36" s="32"/>
      <c r="P36" s="32"/>
      <c r="Q36" s="32"/>
      <c r="R36" s="32" t="s">
        <v>45</v>
      </c>
      <c r="S36" s="32"/>
      <c r="T36" s="32"/>
      <c r="U36" s="33"/>
      <c r="V36" s="33"/>
      <c r="W36" s="33"/>
      <c r="X36" s="44" t="s">
        <v>24</v>
      </c>
      <c r="Y36" s="38" t="s">
        <v>46</v>
      </c>
      <c r="Z36" s="31" t="s">
        <v>28</v>
      </c>
      <c r="AA36" s="39" t="s">
        <v>28</v>
      </c>
      <c r="AB36" s="39" t="s">
        <v>28</v>
      </c>
      <c r="AC36" s="40" t="e">
        <f>SUM(AC42,AC50,#REF!,AC53,AC67,AC73)</f>
        <v>#REF!</v>
      </c>
      <c r="AD36" s="39" t="e">
        <f>SUM(AD42,AD50,#REF!,AD53,AD67,AD73)</f>
        <v>#REF!</v>
      </c>
      <c r="AE36" s="39" t="e">
        <f>SUM(AE42,AE50,#REF!,AE53,AE67,AE73)</f>
        <v>#REF!</v>
      </c>
      <c r="AF36" s="39" t="e">
        <f>SUM(AF42,AF50,#REF!,AF53,AF67,AF73)</f>
        <v>#REF!</v>
      </c>
      <c r="AG36" s="39" t="e">
        <f>SUM(AA36:AF36)</f>
        <v>#REF!</v>
      </c>
      <c r="AH36" s="32">
        <v>2019</v>
      </c>
    </row>
    <row r="37" spans="1:34" ht="25.5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 t="s">
        <v>25</v>
      </c>
      <c r="L37" s="33" t="s">
        <v>24</v>
      </c>
      <c r="M37" s="33" t="s">
        <v>25</v>
      </c>
      <c r="N37" s="33" t="s">
        <v>25</v>
      </c>
      <c r="O37" s="32"/>
      <c r="P37" s="32"/>
      <c r="Q37" s="32"/>
      <c r="R37" s="32"/>
      <c r="S37" s="32" t="s">
        <v>47</v>
      </c>
      <c r="T37" s="32"/>
      <c r="U37" s="33"/>
      <c r="V37" s="33"/>
      <c r="W37" s="33"/>
      <c r="X37" s="44" t="s">
        <v>48</v>
      </c>
      <c r="Y37" s="38" t="s">
        <v>49</v>
      </c>
      <c r="Z37" s="31" t="s">
        <v>28</v>
      </c>
      <c r="AA37" s="39" t="s">
        <v>28</v>
      </c>
      <c r="AB37" s="39" t="s">
        <v>28</v>
      </c>
      <c r="AC37" s="40"/>
      <c r="AD37" s="39"/>
      <c r="AE37" s="39"/>
      <c r="AF37" s="39"/>
      <c r="AG37" s="39"/>
      <c r="AH37" s="32"/>
    </row>
    <row r="38" spans="1:34" ht="114.75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2"/>
      <c r="P38" s="35"/>
      <c r="Q38" s="35"/>
      <c r="R38" s="35"/>
      <c r="S38" s="35"/>
      <c r="T38" s="35"/>
      <c r="U38" s="36"/>
      <c r="V38" s="36"/>
      <c r="W38" s="36"/>
      <c r="X38" s="43"/>
      <c r="Y38" s="38" t="s">
        <v>30</v>
      </c>
      <c r="Z38" s="31" t="s">
        <v>31</v>
      </c>
      <c r="AA38" s="41" t="s">
        <v>32</v>
      </c>
      <c r="AB38" s="41" t="s">
        <v>33</v>
      </c>
      <c r="AC38" s="42">
        <v>0.2</v>
      </c>
      <c r="AD38" s="41">
        <v>0.2</v>
      </c>
      <c r="AE38" s="41">
        <v>0.2</v>
      </c>
      <c r="AF38" s="41">
        <v>0.2</v>
      </c>
      <c r="AG38" s="41"/>
      <c r="AH38" s="32"/>
    </row>
    <row r="39" spans="1:34" ht="114.75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2"/>
      <c r="P39" s="35"/>
      <c r="Q39" s="35"/>
      <c r="R39" s="35"/>
      <c r="S39" s="35"/>
      <c r="T39" s="35"/>
      <c r="U39" s="36"/>
      <c r="V39" s="36"/>
      <c r="W39" s="36"/>
      <c r="X39" s="37"/>
      <c r="Y39" s="38" t="s">
        <v>34</v>
      </c>
      <c r="Z39" s="31" t="s">
        <v>31</v>
      </c>
      <c r="AA39" s="41" t="s">
        <v>35</v>
      </c>
      <c r="AB39" s="41" t="s">
        <v>33</v>
      </c>
      <c r="AC39" s="42"/>
      <c r="AD39" s="41"/>
      <c r="AE39" s="41"/>
      <c r="AF39" s="41"/>
      <c r="AG39" s="41"/>
      <c r="AH39" s="32"/>
    </row>
    <row r="40" spans="1:34" ht="114.75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2"/>
      <c r="P40" s="35"/>
      <c r="Q40" s="35"/>
      <c r="R40" s="35"/>
      <c r="S40" s="35"/>
      <c r="T40" s="35"/>
      <c r="U40" s="36"/>
      <c r="V40" s="36"/>
      <c r="W40" s="36"/>
      <c r="X40" s="37"/>
      <c r="Y40" s="38" t="s">
        <v>36</v>
      </c>
      <c r="Z40" s="31" t="s">
        <v>31</v>
      </c>
      <c r="AA40" s="41" t="s">
        <v>37</v>
      </c>
      <c r="AB40" s="41" t="s">
        <v>33</v>
      </c>
      <c r="AC40" s="42"/>
      <c r="AD40" s="41"/>
      <c r="AE40" s="41"/>
      <c r="AF40" s="41"/>
      <c r="AG40" s="41"/>
      <c r="AH40" s="32"/>
    </row>
    <row r="41" spans="1:34" ht="114.75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2"/>
      <c r="P41" s="35"/>
      <c r="Q41" s="35"/>
      <c r="R41" s="35"/>
      <c r="S41" s="35"/>
      <c r="T41" s="35"/>
      <c r="U41" s="36"/>
      <c r="V41" s="36"/>
      <c r="W41" s="36"/>
      <c r="X41" s="37"/>
      <c r="Y41" s="38" t="s">
        <v>38</v>
      </c>
      <c r="Z41" s="31" t="s">
        <v>31</v>
      </c>
      <c r="AA41" s="41" t="s">
        <v>39</v>
      </c>
      <c r="AB41" s="41" t="s">
        <v>33</v>
      </c>
      <c r="AC41" s="42"/>
      <c r="AD41" s="41"/>
      <c r="AE41" s="41"/>
      <c r="AF41" s="41"/>
      <c r="AG41" s="41"/>
      <c r="AH41" s="32"/>
    </row>
    <row r="42" spans="1:34" ht="5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2"/>
      <c r="P42" s="32"/>
      <c r="Q42" s="32"/>
      <c r="R42" s="32"/>
      <c r="S42" s="32"/>
      <c r="T42" s="32" t="s">
        <v>50</v>
      </c>
      <c r="U42" s="33"/>
      <c r="V42" s="33"/>
      <c r="W42" s="33"/>
      <c r="X42" s="44" t="s">
        <v>51</v>
      </c>
      <c r="Y42" s="38" t="s">
        <v>52</v>
      </c>
      <c r="Z42" s="31" t="s">
        <v>28</v>
      </c>
      <c r="AA42" s="39" t="s">
        <v>28</v>
      </c>
      <c r="AB42" s="39" t="s">
        <v>28</v>
      </c>
      <c r="AC42" s="40">
        <v>4852.2</v>
      </c>
      <c r="AD42" s="39">
        <f>AC42*1.053</f>
        <v>5109.3665999999994</v>
      </c>
      <c r="AE42" s="39">
        <f>AD42*1.051</f>
        <v>5369.9442965999988</v>
      </c>
      <c r="AF42" s="39">
        <f>AE42*1.049</f>
        <v>5633.0715671333983</v>
      </c>
      <c r="AG42" s="39">
        <f>SUM(AA42:AF42)</f>
        <v>20964.582463733394</v>
      </c>
      <c r="AH42" s="32">
        <v>2019</v>
      </c>
    </row>
    <row r="43" spans="1:34" ht="25.5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2"/>
      <c r="P43" s="32"/>
      <c r="Q43" s="32"/>
      <c r="R43" s="32"/>
      <c r="S43" s="32"/>
      <c r="T43" s="32"/>
      <c r="U43" s="33"/>
      <c r="V43" s="33"/>
      <c r="W43" s="33"/>
      <c r="X43" s="44"/>
      <c r="Y43" s="38" t="s">
        <v>53</v>
      </c>
      <c r="Z43" s="31" t="s">
        <v>54</v>
      </c>
      <c r="AA43" s="41" t="s">
        <v>55</v>
      </c>
      <c r="AB43" s="41" t="s">
        <v>56</v>
      </c>
      <c r="AC43" s="42">
        <v>1</v>
      </c>
      <c r="AD43" s="45">
        <v>1.5</v>
      </c>
      <c r="AE43" s="45">
        <v>1.7</v>
      </c>
      <c r="AF43" s="45">
        <v>2</v>
      </c>
      <c r="AG43" s="39"/>
      <c r="AH43" s="32"/>
    </row>
    <row r="44" spans="1:34" ht="25.5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2"/>
      <c r="P44" s="32"/>
      <c r="Q44" s="32"/>
      <c r="R44" s="32"/>
      <c r="S44" s="32"/>
      <c r="T44" s="32"/>
      <c r="U44" s="33"/>
      <c r="V44" s="33"/>
      <c r="W44" s="33"/>
      <c r="X44" s="44"/>
      <c r="Y44" s="38" t="s">
        <v>57</v>
      </c>
      <c r="Z44" s="31" t="s">
        <v>58</v>
      </c>
      <c r="AA44" s="41" t="s">
        <v>55</v>
      </c>
      <c r="AB44" s="41" t="s">
        <v>56</v>
      </c>
      <c r="AC44" s="40">
        <v>2</v>
      </c>
      <c r="AD44" s="39">
        <v>3</v>
      </c>
      <c r="AE44" s="39">
        <v>3</v>
      </c>
      <c r="AF44" s="39">
        <v>4</v>
      </c>
      <c r="AG44" s="39"/>
      <c r="AH44" s="32"/>
    </row>
    <row r="45" spans="1:34" ht="25.5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2"/>
      <c r="P45" s="32"/>
      <c r="Q45" s="32"/>
      <c r="R45" s="32"/>
      <c r="S45" s="32"/>
      <c r="T45" s="32"/>
      <c r="U45" s="33"/>
      <c r="V45" s="33"/>
      <c r="W45" s="33"/>
      <c r="X45" s="44"/>
      <c r="Y45" s="38" t="s">
        <v>59</v>
      </c>
      <c r="Z45" s="31" t="s">
        <v>54</v>
      </c>
      <c r="AA45" s="41" t="s">
        <v>55</v>
      </c>
      <c r="AB45" s="41" t="s">
        <v>56</v>
      </c>
      <c r="AC45" s="46">
        <v>0.06</v>
      </c>
      <c r="AD45" s="45">
        <v>0.09</v>
      </c>
      <c r="AE45" s="45">
        <v>0.12</v>
      </c>
      <c r="AF45" s="45">
        <v>0.16</v>
      </c>
      <c r="AG45" s="39"/>
      <c r="AH45" s="32"/>
    </row>
    <row r="46" spans="1:34" ht="25.5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2"/>
      <c r="P46" s="32"/>
      <c r="Q46" s="32"/>
      <c r="R46" s="32"/>
      <c r="S46" s="32"/>
      <c r="T46" s="32"/>
      <c r="U46" s="33"/>
      <c r="V46" s="33"/>
      <c r="W46" s="33"/>
      <c r="X46" s="44"/>
      <c r="Y46" s="38" t="s">
        <v>60</v>
      </c>
      <c r="Z46" s="31" t="s">
        <v>54</v>
      </c>
      <c r="AA46" s="41" t="s">
        <v>55</v>
      </c>
      <c r="AB46" s="41" t="s">
        <v>56</v>
      </c>
      <c r="AC46" s="46"/>
      <c r="AD46" s="45"/>
      <c r="AE46" s="45"/>
      <c r="AF46" s="45"/>
      <c r="AG46" s="39"/>
      <c r="AH46" s="32"/>
    </row>
    <row r="47" spans="1:34" ht="38.25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2"/>
      <c r="P47" s="32"/>
      <c r="Q47" s="32"/>
      <c r="R47" s="32"/>
      <c r="S47" s="32"/>
      <c r="T47" s="32"/>
      <c r="U47" s="33"/>
      <c r="V47" s="33"/>
      <c r="W47" s="33"/>
      <c r="X47" s="44"/>
      <c r="Y47" s="38" t="s">
        <v>215</v>
      </c>
      <c r="Z47" s="31" t="s">
        <v>54</v>
      </c>
      <c r="AA47" s="41" t="s">
        <v>55</v>
      </c>
      <c r="AB47" s="41" t="s">
        <v>237</v>
      </c>
      <c r="AC47" s="46"/>
      <c r="AD47" s="45"/>
      <c r="AE47" s="45"/>
      <c r="AF47" s="45"/>
      <c r="AG47" s="39"/>
      <c r="AH47" s="32"/>
    </row>
    <row r="48" spans="1:34" ht="51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2"/>
      <c r="P48" s="32"/>
      <c r="Q48" s="32"/>
      <c r="R48" s="32"/>
      <c r="S48" s="32"/>
      <c r="T48" s="32"/>
      <c r="U48" s="33"/>
      <c r="V48" s="33"/>
      <c r="W48" s="33"/>
      <c r="X48" s="44"/>
      <c r="Y48" s="38" t="s">
        <v>216</v>
      </c>
      <c r="Z48" s="31" t="s">
        <v>54</v>
      </c>
      <c r="AA48" s="41" t="s">
        <v>55</v>
      </c>
      <c r="AB48" s="41" t="s">
        <v>237</v>
      </c>
      <c r="AC48" s="46"/>
      <c r="AD48" s="45"/>
      <c r="AE48" s="45"/>
      <c r="AF48" s="45"/>
      <c r="AG48" s="39"/>
      <c r="AH48" s="32"/>
    </row>
    <row r="49" spans="1:34" ht="38.25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2"/>
      <c r="P49" s="32"/>
      <c r="Q49" s="32"/>
      <c r="R49" s="32"/>
      <c r="S49" s="32"/>
      <c r="T49" s="32"/>
      <c r="U49" s="33"/>
      <c r="V49" s="33"/>
      <c r="W49" s="33"/>
      <c r="X49" s="44"/>
      <c r="Y49" s="38" t="s">
        <v>217</v>
      </c>
      <c r="Z49" s="31" t="s">
        <v>54</v>
      </c>
      <c r="AA49" s="41" t="s">
        <v>55</v>
      </c>
      <c r="AB49" s="41" t="s">
        <v>237</v>
      </c>
      <c r="AC49" s="46"/>
      <c r="AD49" s="45"/>
      <c r="AE49" s="45"/>
      <c r="AF49" s="45"/>
      <c r="AG49" s="39"/>
      <c r="AH49" s="32"/>
    </row>
    <row r="50" spans="1:34" ht="25.5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2"/>
      <c r="P50" s="32"/>
      <c r="Q50" s="32"/>
      <c r="R50" s="32"/>
      <c r="S50" s="32"/>
      <c r="T50" s="32" t="s">
        <v>61</v>
      </c>
      <c r="U50" s="33"/>
      <c r="V50" s="33"/>
      <c r="W50" s="33"/>
      <c r="X50" s="44" t="s">
        <v>62</v>
      </c>
      <c r="Y50" s="38" t="s">
        <v>63</v>
      </c>
      <c r="Z50" s="31" t="s">
        <v>28</v>
      </c>
      <c r="AA50" s="39" t="s">
        <v>28</v>
      </c>
      <c r="AB50" s="39" t="s">
        <v>28</v>
      </c>
      <c r="AC50" s="40">
        <v>242</v>
      </c>
      <c r="AD50" s="39">
        <f>AC50*1.053</f>
        <v>254.82599999999999</v>
      </c>
      <c r="AE50" s="39">
        <f>AD50*1.051</f>
        <v>267.82212599999997</v>
      </c>
      <c r="AF50" s="39">
        <f>AE50*1.049</f>
        <v>280.94541017399996</v>
      </c>
      <c r="AG50" s="39">
        <f>SUM(AA50:AF50)</f>
        <v>1045.5935361740001</v>
      </c>
      <c r="AH50" s="32">
        <v>2019</v>
      </c>
    </row>
    <row r="51" spans="1:34" ht="89.25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2"/>
      <c r="P51" s="32"/>
      <c r="Q51" s="32"/>
      <c r="R51" s="32"/>
      <c r="S51" s="32"/>
      <c r="T51" s="32"/>
      <c r="U51" s="33"/>
      <c r="V51" s="33"/>
      <c r="W51" s="33"/>
      <c r="X51" s="44"/>
      <c r="Y51" s="38" t="s">
        <v>64</v>
      </c>
      <c r="Z51" s="31" t="s">
        <v>31</v>
      </c>
      <c r="AA51" s="41" t="s">
        <v>65</v>
      </c>
      <c r="AB51" s="41" t="s">
        <v>33</v>
      </c>
      <c r="AC51" s="40">
        <v>100</v>
      </c>
      <c r="AD51" s="39">
        <v>100</v>
      </c>
      <c r="AE51" s="39">
        <v>100</v>
      </c>
      <c r="AF51" s="39">
        <v>100</v>
      </c>
      <c r="AG51" s="39"/>
      <c r="AH51" s="32"/>
    </row>
    <row r="52" spans="1:34" ht="38.25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2"/>
      <c r="P52" s="32"/>
      <c r="Q52" s="32"/>
      <c r="R52" s="32"/>
      <c r="S52" s="32"/>
      <c r="T52" s="32"/>
      <c r="U52" s="33"/>
      <c r="V52" s="33"/>
      <c r="W52" s="33"/>
      <c r="X52" s="44"/>
      <c r="Y52" s="38" t="s">
        <v>218</v>
      </c>
      <c r="Z52" s="31" t="s">
        <v>54</v>
      </c>
      <c r="AA52" s="41" t="s">
        <v>55</v>
      </c>
      <c r="AB52" s="41" t="s">
        <v>237</v>
      </c>
      <c r="AC52" s="40"/>
      <c r="AD52" s="39"/>
      <c r="AE52" s="39"/>
      <c r="AF52" s="39"/>
      <c r="AG52" s="39"/>
      <c r="AH52" s="32"/>
    </row>
    <row r="53" spans="1:34" ht="67.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2"/>
      <c r="P53" s="32"/>
      <c r="Q53" s="32"/>
      <c r="R53" s="32"/>
      <c r="S53" s="32"/>
      <c r="T53" s="32" t="s">
        <v>66</v>
      </c>
      <c r="U53" s="33"/>
      <c r="V53" s="33"/>
      <c r="W53" s="33"/>
      <c r="X53" s="44" t="s">
        <v>67</v>
      </c>
      <c r="Y53" s="38" t="s">
        <v>68</v>
      </c>
      <c r="Z53" s="31" t="s">
        <v>28</v>
      </c>
      <c r="AA53" s="39" t="s">
        <v>28</v>
      </c>
      <c r="AB53" s="39" t="s">
        <v>28</v>
      </c>
      <c r="AC53" s="40">
        <v>236</v>
      </c>
      <c r="AD53" s="39">
        <f>AC53*1.053</f>
        <v>248.50799999999998</v>
      </c>
      <c r="AE53" s="39">
        <f>AD53*1.051</f>
        <v>261.18190799999996</v>
      </c>
      <c r="AF53" s="39">
        <f>AE53*1.049</f>
        <v>273.97982149199993</v>
      </c>
      <c r="AG53" s="39">
        <f>SUM(AA53:AF53)</f>
        <v>1019.6697294919999</v>
      </c>
      <c r="AH53" s="32">
        <v>2019</v>
      </c>
    </row>
    <row r="54" spans="1:34" ht="42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2"/>
      <c r="P54" s="32"/>
      <c r="Q54" s="32"/>
      <c r="R54" s="32"/>
      <c r="S54" s="32"/>
      <c r="T54" s="32"/>
      <c r="U54" s="33"/>
      <c r="V54" s="33"/>
      <c r="W54" s="33"/>
      <c r="X54" s="44"/>
      <c r="Y54" s="38" t="s">
        <v>69</v>
      </c>
      <c r="Z54" s="31" t="s">
        <v>58</v>
      </c>
      <c r="AA54" s="41" t="s">
        <v>55</v>
      </c>
      <c r="AB54" s="41" t="s">
        <v>56</v>
      </c>
      <c r="AC54" s="40">
        <v>100</v>
      </c>
      <c r="AD54" s="39">
        <v>100</v>
      </c>
      <c r="AE54" s="39">
        <v>100</v>
      </c>
      <c r="AF54" s="39">
        <v>100</v>
      </c>
      <c r="AG54" s="39"/>
      <c r="AH54" s="32"/>
    </row>
    <row r="55" spans="1:34" ht="38.25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2"/>
      <c r="P55" s="32"/>
      <c r="Q55" s="32"/>
      <c r="R55" s="32"/>
      <c r="S55" s="32"/>
      <c r="T55" s="32"/>
      <c r="U55" s="33"/>
      <c r="V55" s="33" t="s">
        <v>70</v>
      </c>
      <c r="W55" s="33"/>
      <c r="X55" s="44"/>
      <c r="Y55" s="38" t="s">
        <v>71</v>
      </c>
      <c r="Z55" s="31" t="s">
        <v>58</v>
      </c>
      <c r="AA55" s="41" t="s">
        <v>55</v>
      </c>
      <c r="AB55" s="41" t="s">
        <v>56</v>
      </c>
      <c r="AC55" s="40"/>
      <c r="AD55" s="39"/>
      <c r="AE55" s="39"/>
      <c r="AF55" s="39"/>
      <c r="AG55" s="39"/>
      <c r="AH55" s="32"/>
    </row>
    <row r="56" spans="1:34" ht="54.75" customHeight="1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2"/>
      <c r="P56" s="32"/>
      <c r="Q56" s="32"/>
      <c r="R56" s="32"/>
      <c r="S56" s="32"/>
      <c r="T56" s="32"/>
      <c r="U56" s="33"/>
      <c r="V56" s="33"/>
      <c r="W56" s="33" t="s">
        <v>72</v>
      </c>
      <c r="X56" s="44"/>
      <c r="Y56" s="38" t="s">
        <v>73</v>
      </c>
      <c r="Z56" s="31" t="s">
        <v>58</v>
      </c>
      <c r="AA56" s="41" t="s">
        <v>55</v>
      </c>
      <c r="AB56" s="41" t="s">
        <v>56</v>
      </c>
      <c r="AC56" s="40"/>
      <c r="AD56" s="39"/>
      <c r="AE56" s="39"/>
      <c r="AF56" s="39"/>
      <c r="AG56" s="39"/>
      <c r="AH56" s="32"/>
    </row>
    <row r="57" spans="1:34" ht="43.5" customHeight="1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2"/>
      <c r="P57" s="32"/>
      <c r="Q57" s="32"/>
      <c r="R57" s="32"/>
      <c r="S57" s="32"/>
      <c r="T57" s="32"/>
      <c r="U57" s="33"/>
      <c r="V57" s="33"/>
      <c r="W57" s="33"/>
      <c r="X57" s="44"/>
      <c r="Y57" s="38" t="s">
        <v>74</v>
      </c>
      <c r="Z57" s="31" t="s">
        <v>58</v>
      </c>
      <c r="AA57" s="41" t="s">
        <v>55</v>
      </c>
      <c r="AB57" s="41" t="s">
        <v>56</v>
      </c>
      <c r="AC57" s="40">
        <v>100</v>
      </c>
      <c r="AD57" s="39">
        <v>100</v>
      </c>
      <c r="AE57" s="39">
        <v>100</v>
      </c>
      <c r="AF57" s="39">
        <v>100</v>
      </c>
      <c r="AG57" s="39"/>
      <c r="AH57" s="32"/>
    </row>
    <row r="58" spans="1:34" ht="29.25" customHeight="1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2"/>
      <c r="P58" s="32"/>
      <c r="Q58" s="32"/>
      <c r="R58" s="32"/>
      <c r="S58" s="32"/>
      <c r="T58" s="32"/>
      <c r="U58" s="33"/>
      <c r="V58" s="33"/>
      <c r="W58" s="33"/>
      <c r="X58" s="44" t="s">
        <v>75</v>
      </c>
      <c r="Y58" s="38" t="s">
        <v>76</v>
      </c>
      <c r="Z58" s="31" t="s">
        <v>28</v>
      </c>
      <c r="AA58" s="41" t="s">
        <v>28</v>
      </c>
      <c r="AB58" s="41" t="s">
        <v>28</v>
      </c>
      <c r="AC58" s="40"/>
      <c r="AD58" s="39"/>
      <c r="AE58" s="39"/>
      <c r="AF58" s="39"/>
      <c r="AG58" s="39"/>
      <c r="AH58" s="32"/>
    </row>
    <row r="59" spans="1:34" ht="89.25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2"/>
      <c r="P59" s="32"/>
      <c r="Q59" s="32"/>
      <c r="R59" s="32"/>
      <c r="S59" s="32"/>
      <c r="T59" s="32"/>
      <c r="U59" s="33"/>
      <c r="V59" s="33"/>
      <c r="W59" s="33"/>
      <c r="X59" s="44"/>
      <c r="Y59" s="38" t="s">
        <v>77</v>
      </c>
      <c r="Z59" s="31" t="s">
        <v>31</v>
      </c>
      <c r="AA59" s="41" t="s">
        <v>78</v>
      </c>
      <c r="AB59" s="41" t="s">
        <v>33</v>
      </c>
      <c r="AC59" s="40"/>
      <c r="AD59" s="39"/>
      <c r="AE59" s="39"/>
      <c r="AF59" s="39"/>
      <c r="AG59" s="39"/>
      <c r="AH59" s="32"/>
    </row>
    <row r="60" spans="1:34" ht="38.25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2"/>
      <c r="P60" s="32"/>
      <c r="Q60" s="32"/>
      <c r="R60" s="32"/>
      <c r="S60" s="32"/>
      <c r="T60" s="32"/>
      <c r="U60" s="33"/>
      <c r="V60" s="33"/>
      <c r="W60" s="33"/>
      <c r="X60" s="44"/>
      <c r="Y60" s="38" t="s">
        <v>219</v>
      </c>
      <c r="Z60" s="31" t="s">
        <v>54</v>
      </c>
      <c r="AA60" s="41" t="s">
        <v>55</v>
      </c>
      <c r="AB60" s="41" t="s">
        <v>237</v>
      </c>
      <c r="AC60" s="40"/>
      <c r="AD60" s="39"/>
      <c r="AE60" s="39"/>
      <c r="AF60" s="39"/>
      <c r="AG60" s="39"/>
      <c r="AH60" s="32"/>
    </row>
    <row r="61" spans="1:34" ht="28.5" customHeigh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2"/>
      <c r="P61" s="32"/>
      <c r="Q61" s="32"/>
      <c r="R61" s="32"/>
      <c r="S61" s="32"/>
      <c r="T61" s="32"/>
      <c r="U61" s="33"/>
      <c r="V61" s="33"/>
      <c r="W61" s="33"/>
      <c r="X61" s="44" t="s">
        <v>79</v>
      </c>
      <c r="Y61" s="38" t="s">
        <v>80</v>
      </c>
      <c r="Z61" s="31" t="s">
        <v>28</v>
      </c>
      <c r="AA61" s="39" t="s">
        <v>28</v>
      </c>
      <c r="AB61" s="41" t="s">
        <v>28</v>
      </c>
      <c r="AC61" s="40"/>
      <c r="AD61" s="39"/>
      <c r="AE61" s="39"/>
      <c r="AF61" s="39"/>
      <c r="AG61" s="39"/>
      <c r="AH61" s="32"/>
    </row>
    <row r="62" spans="1:34" ht="94.5" customHeight="1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2"/>
      <c r="P62" s="32"/>
      <c r="Q62" s="32"/>
      <c r="R62" s="32"/>
      <c r="S62" s="32"/>
      <c r="T62" s="32"/>
      <c r="U62" s="33"/>
      <c r="V62" s="33"/>
      <c r="W62" s="33"/>
      <c r="X62" s="44"/>
      <c r="Y62" s="38" t="s">
        <v>81</v>
      </c>
      <c r="Z62" s="31" t="s">
        <v>31</v>
      </c>
      <c r="AA62" s="39" t="s">
        <v>82</v>
      </c>
      <c r="AB62" s="39" t="s">
        <v>83</v>
      </c>
      <c r="AC62" s="40"/>
      <c r="AD62" s="39"/>
      <c r="AE62" s="39"/>
      <c r="AF62" s="39"/>
      <c r="AG62" s="39"/>
      <c r="AH62" s="32"/>
    </row>
    <row r="63" spans="1:34" ht="28.5" customHeight="1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 t="s">
        <v>25</v>
      </c>
      <c r="L63" s="33" t="s">
        <v>84</v>
      </c>
      <c r="M63" s="33" t="s">
        <v>25</v>
      </c>
      <c r="N63" s="33" t="s">
        <v>25</v>
      </c>
      <c r="O63" s="32"/>
      <c r="P63" s="32"/>
      <c r="Q63" s="32"/>
      <c r="R63" s="32"/>
      <c r="S63" s="32" t="s">
        <v>85</v>
      </c>
      <c r="T63" s="32"/>
      <c r="U63" s="33"/>
      <c r="V63" s="33"/>
      <c r="W63" s="33"/>
      <c r="X63" s="44" t="s">
        <v>86</v>
      </c>
      <c r="Y63" s="38" t="s">
        <v>87</v>
      </c>
      <c r="Z63" s="31" t="s">
        <v>28</v>
      </c>
      <c r="AA63" s="39" t="s">
        <v>28</v>
      </c>
      <c r="AB63" s="39" t="s">
        <v>28</v>
      </c>
      <c r="AC63" s="40">
        <f>AC67+AC73</f>
        <v>52169.8</v>
      </c>
      <c r="AD63" s="39">
        <f>AD67+AD73</f>
        <v>54934.799400000004</v>
      </c>
      <c r="AE63" s="39">
        <f>AE67+AE73</f>
        <v>57736.474169399997</v>
      </c>
      <c r="AF63" s="39">
        <f>AF67+AF73</f>
        <v>60565.561403700594</v>
      </c>
      <c r="AG63" s="39">
        <f>AG67+AG73</f>
        <v>225406.63497310059</v>
      </c>
      <c r="AH63" s="32"/>
    </row>
    <row r="64" spans="1:34" ht="69" customHeight="1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2"/>
      <c r="P64" s="35"/>
      <c r="Q64" s="35"/>
      <c r="R64" s="35"/>
      <c r="S64" s="35"/>
      <c r="T64" s="35"/>
      <c r="U64" s="36"/>
      <c r="V64" s="36"/>
      <c r="W64" s="36"/>
      <c r="X64" s="37"/>
      <c r="Y64" s="38" t="s">
        <v>88</v>
      </c>
      <c r="Z64" s="31" t="s">
        <v>31</v>
      </c>
      <c r="AA64" s="41" t="s">
        <v>89</v>
      </c>
      <c r="AB64" s="41" t="s">
        <v>33</v>
      </c>
      <c r="AC64" s="42">
        <v>5</v>
      </c>
      <c r="AD64" s="41">
        <v>5</v>
      </c>
      <c r="AE64" s="41">
        <v>5</v>
      </c>
      <c r="AF64" s="41">
        <v>5</v>
      </c>
      <c r="AG64" s="41"/>
      <c r="AH64" s="32"/>
    </row>
    <row r="65" spans="1:35" ht="67.5" customHeight="1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2"/>
      <c r="P65" s="35"/>
      <c r="Q65" s="35"/>
      <c r="R65" s="35"/>
      <c r="S65" s="35"/>
      <c r="T65" s="35"/>
      <c r="U65" s="36"/>
      <c r="V65" s="36"/>
      <c r="W65" s="36"/>
      <c r="X65" s="37"/>
      <c r="Y65" s="38" t="s">
        <v>90</v>
      </c>
      <c r="Z65" s="31" t="s">
        <v>31</v>
      </c>
      <c r="AA65" s="41" t="s">
        <v>91</v>
      </c>
      <c r="AB65" s="41" t="s">
        <v>33</v>
      </c>
      <c r="AC65" s="42"/>
      <c r="AD65" s="41"/>
      <c r="AE65" s="41"/>
      <c r="AF65" s="41"/>
      <c r="AG65" s="41"/>
      <c r="AH65" s="32"/>
    </row>
    <row r="66" spans="1:35" ht="66.75" customHeight="1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2"/>
      <c r="P66" s="35"/>
      <c r="Q66" s="35"/>
      <c r="R66" s="35"/>
      <c r="S66" s="35"/>
      <c r="T66" s="35"/>
      <c r="U66" s="36"/>
      <c r="V66" s="36"/>
      <c r="W66" s="36"/>
      <c r="X66" s="37"/>
      <c r="Y66" s="38" t="s">
        <v>92</v>
      </c>
      <c r="Z66" s="31" t="s">
        <v>31</v>
      </c>
      <c r="AA66" s="41" t="s">
        <v>93</v>
      </c>
      <c r="AB66" s="41" t="s">
        <v>33</v>
      </c>
      <c r="AC66" s="42"/>
      <c r="AD66" s="41"/>
      <c r="AE66" s="41"/>
      <c r="AF66" s="41"/>
      <c r="AG66" s="41"/>
      <c r="AH66" s="32"/>
    </row>
    <row r="67" spans="1:35" ht="25.5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2"/>
      <c r="P67" s="32"/>
      <c r="Q67" s="32"/>
      <c r="R67" s="32"/>
      <c r="S67" s="32"/>
      <c r="T67" s="32" t="s">
        <v>94</v>
      </c>
      <c r="U67" s="33"/>
      <c r="V67" s="33"/>
      <c r="W67" s="33"/>
      <c r="X67" s="44" t="s">
        <v>95</v>
      </c>
      <c r="Y67" s="38" t="s">
        <v>96</v>
      </c>
      <c r="Z67" s="31" t="s">
        <v>28</v>
      </c>
      <c r="AA67" s="39" t="s">
        <v>28</v>
      </c>
      <c r="AB67" s="39" t="s">
        <v>28</v>
      </c>
      <c r="AC67" s="40">
        <v>48800.800000000003</v>
      </c>
      <c r="AD67" s="39">
        <f>AC67*1.053</f>
        <v>51387.242400000003</v>
      </c>
      <c r="AE67" s="39">
        <f>AD67*1.051</f>
        <v>54007.991762400001</v>
      </c>
      <c r="AF67" s="39">
        <f>AE67*1.049</f>
        <v>56654.383358757594</v>
      </c>
      <c r="AG67" s="39">
        <f>SUM(AA67:AF67)</f>
        <v>210850.41752115759</v>
      </c>
      <c r="AH67" s="32">
        <v>2019</v>
      </c>
    </row>
    <row r="68" spans="1:35" ht="25.5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2"/>
      <c r="P68" s="32"/>
      <c r="Q68" s="32"/>
      <c r="R68" s="32"/>
      <c r="S68" s="32"/>
      <c r="T68" s="32"/>
      <c r="U68" s="33"/>
      <c r="V68" s="33"/>
      <c r="W68" s="33"/>
      <c r="X68" s="44"/>
      <c r="Y68" s="38" t="s">
        <v>97</v>
      </c>
      <c r="Z68" s="31" t="s">
        <v>54</v>
      </c>
      <c r="AA68" s="41" t="s">
        <v>55</v>
      </c>
      <c r="AB68" s="41" t="s">
        <v>237</v>
      </c>
      <c r="AC68" s="40">
        <v>20</v>
      </c>
      <c r="AD68" s="39">
        <v>26</v>
      </c>
      <c r="AE68" s="39">
        <v>32</v>
      </c>
      <c r="AF68" s="39">
        <v>38</v>
      </c>
      <c r="AG68" s="39"/>
      <c r="AH68" s="32"/>
    </row>
    <row r="69" spans="1:35" ht="25.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2"/>
      <c r="P69" s="32"/>
      <c r="Q69" s="32"/>
      <c r="R69" s="32"/>
      <c r="S69" s="32"/>
      <c r="T69" s="32"/>
      <c r="U69" s="33"/>
      <c r="V69" s="33"/>
      <c r="W69" s="33"/>
      <c r="X69" s="44"/>
      <c r="Y69" s="38" t="s">
        <v>98</v>
      </c>
      <c r="Z69" s="31" t="s">
        <v>58</v>
      </c>
      <c r="AA69" s="41" t="s">
        <v>55</v>
      </c>
      <c r="AB69" s="41" t="s">
        <v>237</v>
      </c>
      <c r="AC69" s="40">
        <v>25</v>
      </c>
      <c r="AD69" s="39">
        <v>30</v>
      </c>
      <c r="AE69" s="39">
        <v>35</v>
      </c>
      <c r="AF69" s="39">
        <v>40</v>
      </c>
      <c r="AG69" s="39"/>
      <c r="AH69" s="32"/>
    </row>
    <row r="70" spans="1:35" ht="93" customHeight="1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2"/>
      <c r="P70" s="32"/>
      <c r="Q70" s="32"/>
      <c r="R70" s="32"/>
      <c r="S70" s="32"/>
      <c r="T70" s="32"/>
      <c r="U70" s="33"/>
      <c r="V70" s="33"/>
      <c r="W70" s="33"/>
      <c r="X70" s="44"/>
      <c r="Y70" s="38" t="s">
        <v>99</v>
      </c>
      <c r="Z70" s="31" t="s">
        <v>31</v>
      </c>
      <c r="AA70" s="41" t="s">
        <v>100</v>
      </c>
      <c r="AB70" s="41" t="s">
        <v>238</v>
      </c>
      <c r="AC70" s="40"/>
      <c r="AD70" s="39"/>
      <c r="AE70" s="39"/>
      <c r="AF70" s="39"/>
      <c r="AG70" s="39"/>
      <c r="AH70" s="32"/>
    </row>
    <row r="71" spans="1:35" ht="38.25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2"/>
      <c r="P71" s="32"/>
      <c r="Q71" s="32"/>
      <c r="R71" s="32"/>
      <c r="S71" s="32"/>
      <c r="T71" s="32"/>
      <c r="U71" s="33"/>
      <c r="V71" s="33"/>
      <c r="W71" s="33"/>
      <c r="X71" s="44"/>
      <c r="Y71" s="38" t="s">
        <v>101</v>
      </c>
      <c r="Z71" s="31" t="s">
        <v>58</v>
      </c>
      <c r="AA71" s="41" t="s">
        <v>55</v>
      </c>
      <c r="AB71" s="41" t="s">
        <v>237</v>
      </c>
      <c r="AC71" s="40"/>
      <c r="AD71" s="39"/>
      <c r="AE71" s="39"/>
      <c r="AF71" s="39"/>
      <c r="AG71" s="39"/>
      <c r="AH71" s="32"/>
    </row>
    <row r="72" spans="1:35" ht="38.2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2"/>
      <c r="P72" s="32"/>
      <c r="Q72" s="32"/>
      <c r="R72" s="32"/>
      <c r="S72" s="32"/>
      <c r="T72" s="32"/>
      <c r="U72" s="33"/>
      <c r="V72" s="33"/>
      <c r="W72" s="33"/>
      <c r="X72" s="44"/>
      <c r="Y72" s="38" t="s">
        <v>102</v>
      </c>
      <c r="Z72" s="31" t="s">
        <v>58</v>
      </c>
      <c r="AA72" s="41" t="s">
        <v>55</v>
      </c>
      <c r="AB72" s="41" t="s">
        <v>237</v>
      </c>
      <c r="AC72" s="40"/>
      <c r="AD72" s="39"/>
      <c r="AE72" s="39"/>
      <c r="AF72" s="39"/>
      <c r="AG72" s="39"/>
      <c r="AH72" s="32"/>
    </row>
    <row r="73" spans="1:35" ht="38.25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2"/>
      <c r="P73" s="32"/>
      <c r="Q73" s="32"/>
      <c r="R73" s="32"/>
      <c r="S73" s="32"/>
      <c r="T73" s="32" t="s">
        <v>103</v>
      </c>
      <c r="U73" s="33"/>
      <c r="V73" s="33"/>
      <c r="W73" s="33"/>
      <c r="X73" s="44" t="s">
        <v>104</v>
      </c>
      <c r="Y73" s="38" t="s">
        <v>105</v>
      </c>
      <c r="Z73" s="31" t="s">
        <v>28</v>
      </c>
      <c r="AA73" s="39" t="s">
        <v>28</v>
      </c>
      <c r="AB73" s="39" t="s">
        <v>28</v>
      </c>
      <c r="AC73" s="40">
        <v>3369</v>
      </c>
      <c r="AD73" s="39">
        <f>AC73*1.053</f>
        <v>3547.5569999999998</v>
      </c>
      <c r="AE73" s="39">
        <f>AD73*1.051</f>
        <v>3728.4824069999995</v>
      </c>
      <c r="AF73" s="39">
        <f>AE73*1.049</f>
        <v>3911.1780449429993</v>
      </c>
      <c r="AG73" s="39">
        <f>SUM(AA73:AF73)</f>
        <v>14556.217451942999</v>
      </c>
      <c r="AH73" s="32">
        <v>2019</v>
      </c>
      <c r="AI73" s="47"/>
    </row>
    <row r="74" spans="1:35" ht="25.5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2"/>
      <c r="P74" s="32"/>
      <c r="Q74" s="32"/>
      <c r="R74" s="32"/>
      <c r="S74" s="32"/>
      <c r="T74" s="32"/>
      <c r="U74" s="33"/>
      <c r="V74" s="33"/>
      <c r="W74" s="33"/>
      <c r="X74" s="44"/>
      <c r="Y74" s="38" t="s">
        <v>106</v>
      </c>
      <c r="Z74" s="31" t="s">
        <v>54</v>
      </c>
      <c r="AA74" s="41" t="s">
        <v>55</v>
      </c>
      <c r="AB74" s="41" t="s">
        <v>56</v>
      </c>
      <c r="AC74" s="42">
        <v>1.5</v>
      </c>
      <c r="AD74" s="41">
        <v>2.2000000000000002</v>
      </c>
      <c r="AE74" s="41">
        <v>2.2999999999999998</v>
      </c>
      <c r="AF74" s="41">
        <v>2.4</v>
      </c>
      <c r="AG74" s="39"/>
      <c r="AH74" s="32"/>
    </row>
    <row r="75" spans="1:35" ht="25.5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2"/>
      <c r="P75" s="32"/>
      <c r="Q75" s="32"/>
      <c r="R75" s="32"/>
      <c r="S75" s="32"/>
      <c r="T75" s="32"/>
      <c r="U75" s="33"/>
      <c r="V75" s="33"/>
      <c r="W75" s="33"/>
      <c r="X75" s="44"/>
      <c r="Y75" s="38" t="s">
        <v>107</v>
      </c>
      <c r="Z75" s="31" t="s">
        <v>54</v>
      </c>
      <c r="AA75" s="41" t="s">
        <v>55</v>
      </c>
      <c r="AB75" s="41" t="s">
        <v>56</v>
      </c>
      <c r="AC75" s="46">
        <v>0.1</v>
      </c>
      <c r="AD75" s="45">
        <v>0.1</v>
      </c>
      <c r="AE75" s="45">
        <v>0.1</v>
      </c>
      <c r="AF75" s="45">
        <v>0.1</v>
      </c>
      <c r="AG75" s="39"/>
      <c r="AH75" s="32"/>
    </row>
    <row r="76" spans="1:35" ht="89.25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2"/>
      <c r="P76" s="32"/>
      <c r="Q76" s="32"/>
      <c r="R76" s="32"/>
      <c r="S76" s="32"/>
      <c r="T76" s="32"/>
      <c r="U76" s="33"/>
      <c r="V76" s="33"/>
      <c r="W76" s="33"/>
      <c r="X76" s="44"/>
      <c r="Y76" s="38" t="s">
        <v>108</v>
      </c>
      <c r="Z76" s="31" t="s">
        <v>31</v>
      </c>
      <c r="AA76" s="41" t="s">
        <v>109</v>
      </c>
      <c r="AB76" s="41" t="s">
        <v>238</v>
      </c>
      <c r="AC76" s="46"/>
      <c r="AD76" s="45"/>
      <c r="AE76" s="45"/>
      <c r="AF76" s="45"/>
      <c r="AG76" s="39"/>
      <c r="AH76" s="32"/>
    </row>
    <row r="77" spans="1:35" ht="91.5" customHeight="1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2"/>
      <c r="P77" s="32"/>
      <c r="Q77" s="32"/>
      <c r="R77" s="32"/>
      <c r="S77" s="32"/>
      <c r="T77" s="32"/>
      <c r="U77" s="33"/>
      <c r="V77" s="33"/>
      <c r="W77" s="33"/>
      <c r="X77" s="44"/>
      <c r="Y77" s="38" t="s">
        <v>110</v>
      </c>
      <c r="Z77" s="31" t="s">
        <v>31</v>
      </c>
      <c r="AA77" s="41" t="s">
        <v>111</v>
      </c>
      <c r="AB77" s="41" t="s">
        <v>238</v>
      </c>
      <c r="AC77" s="46"/>
      <c r="AD77" s="45"/>
      <c r="AE77" s="45"/>
      <c r="AF77" s="45"/>
      <c r="AG77" s="39"/>
      <c r="AH77" s="32"/>
    </row>
    <row r="78" spans="1:35" ht="38.25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 t="s">
        <v>84</v>
      </c>
      <c r="K78" s="33"/>
      <c r="L78" s="33"/>
      <c r="M78" s="33"/>
      <c r="N78" s="33"/>
      <c r="O78" s="32"/>
      <c r="P78" s="32"/>
      <c r="Q78" s="32"/>
      <c r="R78" s="32" t="s">
        <v>112</v>
      </c>
      <c r="S78" s="32"/>
      <c r="T78" s="32"/>
      <c r="U78" s="33"/>
      <c r="V78" s="33"/>
      <c r="W78" s="33"/>
      <c r="X78" s="44" t="s">
        <v>84</v>
      </c>
      <c r="Y78" s="38" t="s">
        <v>113</v>
      </c>
      <c r="Z78" s="31" t="s">
        <v>28</v>
      </c>
      <c r="AA78" s="39" t="s">
        <v>28</v>
      </c>
      <c r="AB78" s="39" t="s">
        <v>28</v>
      </c>
      <c r="AC78" s="40"/>
      <c r="AD78" s="39"/>
      <c r="AE78" s="39"/>
      <c r="AF78" s="39"/>
      <c r="AG78" s="39"/>
      <c r="AH78" s="32"/>
    </row>
    <row r="79" spans="1:35" ht="42.75" customHeight="1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 t="s">
        <v>25</v>
      </c>
      <c r="L79" s="33" t="s">
        <v>24</v>
      </c>
      <c r="M79" s="33" t="s">
        <v>25</v>
      </c>
      <c r="N79" s="33" t="s">
        <v>25</v>
      </c>
      <c r="O79" s="32"/>
      <c r="P79" s="32"/>
      <c r="Q79" s="32"/>
      <c r="R79" s="32"/>
      <c r="S79" s="32" t="s">
        <v>114</v>
      </c>
      <c r="T79" s="32"/>
      <c r="U79" s="33"/>
      <c r="V79" s="33"/>
      <c r="W79" s="33"/>
      <c r="X79" s="44" t="s">
        <v>115</v>
      </c>
      <c r="Y79" s="38" t="s">
        <v>116</v>
      </c>
      <c r="Z79" s="31" t="s">
        <v>28</v>
      </c>
      <c r="AA79" s="39" t="s">
        <v>28</v>
      </c>
      <c r="AB79" s="39" t="s">
        <v>28</v>
      </c>
      <c r="AC79" s="40"/>
      <c r="AD79" s="39"/>
      <c r="AE79" s="39"/>
      <c r="AF79" s="39"/>
      <c r="AG79" s="39"/>
      <c r="AH79" s="32"/>
    </row>
    <row r="80" spans="1:35" ht="25.5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2"/>
      <c r="P80" s="32"/>
      <c r="Q80" s="32"/>
      <c r="R80" s="32"/>
      <c r="S80" s="32"/>
      <c r="T80" s="32"/>
      <c r="U80" s="33"/>
      <c r="V80" s="33"/>
      <c r="W80" s="33"/>
      <c r="X80" s="44"/>
      <c r="Y80" s="38" t="s">
        <v>117</v>
      </c>
      <c r="Z80" s="31" t="s">
        <v>58</v>
      </c>
      <c r="AA80" s="41" t="s">
        <v>55</v>
      </c>
      <c r="AB80" s="39" t="s">
        <v>237</v>
      </c>
      <c r="AC80" s="40"/>
      <c r="AD80" s="39"/>
      <c r="AE80" s="39"/>
      <c r="AF80" s="39"/>
      <c r="AG80" s="39"/>
      <c r="AH80" s="32"/>
    </row>
    <row r="81" spans="1:34" ht="38.25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2"/>
      <c r="P81" s="32"/>
      <c r="Q81" s="32"/>
      <c r="R81" s="32"/>
      <c r="S81" s="32"/>
      <c r="T81" s="32"/>
      <c r="U81" s="33"/>
      <c r="V81" s="33"/>
      <c r="W81" s="33"/>
      <c r="X81" s="44"/>
      <c r="Y81" s="38" t="s">
        <v>243</v>
      </c>
      <c r="Z81" s="31" t="s">
        <v>58</v>
      </c>
      <c r="AA81" s="41" t="s">
        <v>55</v>
      </c>
      <c r="AB81" s="39" t="s">
        <v>237</v>
      </c>
      <c r="AC81" s="40"/>
      <c r="AD81" s="39"/>
      <c r="AE81" s="39"/>
      <c r="AF81" s="39"/>
      <c r="AG81" s="39"/>
      <c r="AH81" s="32"/>
    </row>
    <row r="82" spans="1:34" ht="67.5" customHeight="1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2"/>
      <c r="P82" s="32"/>
      <c r="Q82" s="32"/>
      <c r="R82" s="32"/>
      <c r="S82" s="32"/>
      <c r="T82" s="32" t="s">
        <v>119</v>
      </c>
      <c r="U82" s="33"/>
      <c r="V82" s="33"/>
      <c r="W82" s="33"/>
      <c r="X82" s="44" t="s">
        <v>120</v>
      </c>
      <c r="Y82" s="38" t="s">
        <v>121</v>
      </c>
      <c r="Z82" s="42" t="s">
        <v>122</v>
      </c>
      <c r="AA82" s="39" t="s">
        <v>28</v>
      </c>
      <c r="AB82" s="39" t="s">
        <v>28</v>
      </c>
      <c r="AC82" s="40"/>
      <c r="AD82" s="39">
        <f>AC82*1.053</f>
        <v>0</v>
      </c>
      <c r="AE82" s="39">
        <f>AD82*1.051</f>
        <v>0</v>
      </c>
      <c r="AF82" s="39">
        <f>AE82*1.049</f>
        <v>0</v>
      </c>
      <c r="AG82" s="39"/>
      <c r="AH82" s="32"/>
    </row>
    <row r="83" spans="1:34" ht="63.75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2"/>
      <c r="P83" s="32"/>
      <c r="Q83" s="32"/>
      <c r="R83" s="32"/>
      <c r="S83" s="32"/>
      <c r="T83" s="32"/>
      <c r="U83" s="33" t="s">
        <v>123</v>
      </c>
      <c r="V83" s="33"/>
      <c r="W83" s="33"/>
      <c r="X83" s="44"/>
      <c r="Y83" s="38" t="s">
        <v>124</v>
      </c>
      <c r="Z83" s="31" t="s">
        <v>58</v>
      </c>
      <c r="AA83" s="41" t="s">
        <v>55</v>
      </c>
      <c r="AB83" s="39" t="s">
        <v>118</v>
      </c>
      <c r="AC83" s="40"/>
      <c r="AD83" s="39"/>
      <c r="AE83" s="39"/>
      <c r="AF83" s="39"/>
      <c r="AG83" s="39"/>
      <c r="AH83" s="32"/>
    </row>
    <row r="84" spans="1:34" ht="89.25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2"/>
      <c r="P84" s="32"/>
      <c r="Q84" s="32"/>
      <c r="R84" s="32"/>
      <c r="S84" s="32"/>
      <c r="T84" s="32"/>
      <c r="U84" s="33"/>
      <c r="V84" s="33" t="s">
        <v>70</v>
      </c>
      <c r="W84" s="33"/>
      <c r="X84" s="44" t="s">
        <v>125</v>
      </c>
      <c r="Y84" s="38" t="s">
        <v>126</v>
      </c>
      <c r="Z84" s="31" t="s">
        <v>122</v>
      </c>
      <c r="AA84" s="39" t="s">
        <v>28</v>
      </c>
      <c r="AB84" s="39" t="s">
        <v>28</v>
      </c>
      <c r="AC84" s="40"/>
      <c r="AD84" s="39"/>
      <c r="AE84" s="39"/>
      <c r="AF84" s="39"/>
      <c r="AG84" s="39"/>
      <c r="AH84" s="32"/>
    </row>
    <row r="85" spans="1:34" ht="63.75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2"/>
      <c r="P85" s="32"/>
      <c r="Q85" s="32"/>
      <c r="R85" s="32"/>
      <c r="S85" s="32"/>
      <c r="T85" s="32"/>
      <c r="U85" s="33"/>
      <c r="V85" s="33"/>
      <c r="W85" s="33" t="s">
        <v>127</v>
      </c>
      <c r="X85" s="44"/>
      <c r="Y85" s="38" t="s">
        <v>128</v>
      </c>
      <c r="Z85" s="31" t="s">
        <v>129</v>
      </c>
      <c r="AA85" s="39" t="s">
        <v>55</v>
      </c>
      <c r="AB85" s="39" t="s">
        <v>237</v>
      </c>
      <c r="AC85" s="40"/>
      <c r="AD85" s="39"/>
      <c r="AE85" s="39"/>
      <c r="AF85" s="39"/>
      <c r="AG85" s="39"/>
      <c r="AH85" s="32"/>
    </row>
    <row r="86" spans="1:34" ht="25.5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2"/>
      <c r="P86" s="32"/>
      <c r="Q86" s="32"/>
      <c r="R86" s="32"/>
      <c r="S86" s="32"/>
      <c r="T86" s="32"/>
      <c r="U86" s="33"/>
      <c r="V86" s="33"/>
      <c r="W86" s="33"/>
      <c r="X86" s="44" t="s">
        <v>252</v>
      </c>
      <c r="Y86" s="38" t="s">
        <v>132</v>
      </c>
      <c r="Z86" s="31" t="s">
        <v>122</v>
      </c>
      <c r="AA86" s="39" t="s">
        <v>28</v>
      </c>
      <c r="AB86" s="39" t="s">
        <v>28</v>
      </c>
      <c r="AC86" s="40"/>
      <c r="AD86" s="39"/>
      <c r="AE86" s="39"/>
      <c r="AF86" s="39"/>
      <c r="AG86" s="39"/>
      <c r="AH86" s="32"/>
    </row>
    <row r="87" spans="1:34" ht="63.75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2"/>
      <c r="P87" s="32"/>
      <c r="Q87" s="32"/>
      <c r="R87" s="32"/>
      <c r="S87" s="32"/>
      <c r="T87" s="32"/>
      <c r="U87" s="33"/>
      <c r="V87" s="33"/>
      <c r="W87" s="33"/>
      <c r="X87" s="44"/>
      <c r="Y87" s="38" t="s">
        <v>133</v>
      </c>
      <c r="Z87" s="31" t="s">
        <v>58</v>
      </c>
      <c r="AA87" s="39" t="s">
        <v>55</v>
      </c>
      <c r="AB87" s="39" t="s">
        <v>118</v>
      </c>
      <c r="AC87" s="40"/>
      <c r="AD87" s="39"/>
      <c r="AE87" s="39"/>
      <c r="AF87" s="39"/>
      <c r="AG87" s="39"/>
      <c r="AH87" s="32"/>
    </row>
    <row r="88" spans="1:34" s="62" customFormat="1" ht="25.5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63"/>
      <c r="P88" s="63"/>
      <c r="Q88" s="63"/>
      <c r="R88" s="63"/>
      <c r="S88" s="63"/>
      <c r="T88" s="63"/>
      <c r="U88" s="33"/>
      <c r="V88" s="33"/>
      <c r="W88" s="33"/>
      <c r="X88" s="44"/>
      <c r="Y88" s="38" t="s">
        <v>244</v>
      </c>
      <c r="Z88" s="31" t="s">
        <v>58</v>
      </c>
      <c r="AA88" s="39" t="s">
        <v>55</v>
      </c>
      <c r="AB88" s="39" t="s">
        <v>237</v>
      </c>
      <c r="AC88" s="40"/>
      <c r="AD88" s="39"/>
      <c r="AE88" s="39"/>
      <c r="AF88" s="39"/>
      <c r="AG88" s="39"/>
      <c r="AH88" s="63"/>
    </row>
    <row r="89" spans="1:34" ht="67.5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2"/>
      <c r="P89" s="32"/>
      <c r="Q89" s="32"/>
      <c r="R89" s="32"/>
      <c r="S89" s="32"/>
      <c r="T89" s="32"/>
      <c r="U89" s="33"/>
      <c r="V89" s="33"/>
      <c r="W89" s="33"/>
      <c r="X89" s="44" t="s">
        <v>253</v>
      </c>
      <c r="Y89" s="38" t="s">
        <v>135</v>
      </c>
      <c r="Z89" s="31" t="s">
        <v>122</v>
      </c>
      <c r="AA89" s="39" t="s">
        <v>28</v>
      </c>
      <c r="AB89" s="39" t="s">
        <v>28</v>
      </c>
      <c r="AC89" s="40"/>
      <c r="AD89" s="39"/>
      <c r="AE89" s="39"/>
      <c r="AF89" s="39"/>
      <c r="AG89" s="39"/>
      <c r="AH89" s="32"/>
    </row>
    <row r="90" spans="1:34" ht="63.75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2"/>
      <c r="P90" s="32"/>
      <c r="Q90" s="32"/>
      <c r="R90" s="32"/>
      <c r="S90" s="32"/>
      <c r="T90" s="32"/>
      <c r="U90" s="33"/>
      <c r="V90" s="33"/>
      <c r="W90" s="33"/>
      <c r="X90" s="44"/>
      <c r="Y90" s="38" t="s">
        <v>136</v>
      </c>
      <c r="Z90" s="31" t="s">
        <v>58</v>
      </c>
      <c r="AA90" s="39" t="s">
        <v>55</v>
      </c>
      <c r="AB90" s="39" t="s">
        <v>118</v>
      </c>
      <c r="AC90" s="40"/>
      <c r="AD90" s="39"/>
      <c r="AE90" s="39"/>
      <c r="AF90" s="39"/>
      <c r="AG90" s="39"/>
      <c r="AH90" s="32"/>
    </row>
    <row r="91" spans="1:34" ht="63.75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2"/>
      <c r="P91" s="32"/>
      <c r="Q91" s="32"/>
      <c r="R91" s="32"/>
      <c r="S91" s="32"/>
      <c r="T91" s="32"/>
      <c r="U91" s="33"/>
      <c r="V91" s="33"/>
      <c r="W91" s="33"/>
      <c r="X91" s="44"/>
      <c r="Y91" s="38" t="s">
        <v>220</v>
      </c>
      <c r="Z91" s="31" t="s">
        <v>58</v>
      </c>
      <c r="AA91" s="41" t="s">
        <v>55</v>
      </c>
      <c r="AB91" s="39" t="s">
        <v>118</v>
      </c>
      <c r="AC91" s="40"/>
      <c r="AD91" s="39"/>
      <c r="AE91" s="39"/>
      <c r="AF91" s="39"/>
      <c r="AG91" s="39"/>
      <c r="AH91" s="32"/>
    </row>
    <row r="92" spans="1:34" ht="38.25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2"/>
      <c r="P92" s="32"/>
      <c r="Q92" s="32"/>
      <c r="R92" s="32"/>
      <c r="S92" s="32"/>
      <c r="T92" s="32"/>
      <c r="U92" s="33"/>
      <c r="V92" s="33"/>
      <c r="W92" s="33"/>
      <c r="X92" s="44" t="s">
        <v>254</v>
      </c>
      <c r="Y92" s="38" t="s">
        <v>221</v>
      </c>
      <c r="Z92" s="31" t="s">
        <v>122</v>
      </c>
      <c r="AA92" s="39" t="s">
        <v>28</v>
      </c>
      <c r="AB92" s="39" t="s">
        <v>28</v>
      </c>
      <c r="AC92" s="40"/>
      <c r="AD92" s="39"/>
      <c r="AE92" s="39"/>
      <c r="AF92" s="39"/>
      <c r="AG92" s="39"/>
      <c r="AH92" s="32"/>
    </row>
    <row r="93" spans="1:34" ht="38.25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2"/>
      <c r="P93" s="32"/>
      <c r="Q93" s="32"/>
      <c r="R93" s="32"/>
      <c r="S93" s="32"/>
      <c r="T93" s="32"/>
      <c r="U93" s="33"/>
      <c r="V93" s="33"/>
      <c r="W93" s="33"/>
      <c r="X93" s="44"/>
      <c r="Y93" s="38" t="s">
        <v>222</v>
      </c>
      <c r="Z93" s="31" t="s">
        <v>58</v>
      </c>
      <c r="AA93" s="41" t="s">
        <v>55</v>
      </c>
      <c r="AB93" s="41" t="s">
        <v>237</v>
      </c>
      <c r="AC93" s="40"/>
      <c r="AD93" s="39"/>
      <c r="AE93" s="39"/>
      <c r="AF93" s="39"/>
      <c r="AG93" s="39"/>
      <c r="AH93" s="32"/>
    </row>
    <row r="94" spans="1:34" s="58" customFormat="1" ht="38.25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59"/>
      <c r="P94" s="59"/>
      <c r="Q94" s="59"/>
      <c r="R94" s="59"/>
      <c r="S94" s="59"/>
      <c r="T94" s="59"/>
      <c r="U94" s="33"/>
      <c r="V94" s="33"/>
      <c r="W94" s="33"/>
      <c r="X94" s="44" t="s">
        <v>131</v>
      </c>
      <c r="Y94" s="38" t="s">
        <v>246</v>
      </c>
      <c r="Z94" s="31" t="s">
        <v>122</v>
      </c>
      <c r="AA94" s="39" t="s">
        <v>28</v>
      </c>
      <c r="AB94" s="39" t="s">
        <v>28</v>
      </c>
      <c r="AC94" s="40"/>
      <c r="AD94" s="39"/>
      <c r="AE94" s="39"/>
      <c r="AF94" s="39"/>
      <c r="AG94" s="39"/>
      <c r="AH94" s="59"/>
    </row>
    <row r="95" spans="1:34" s="58" customFormat="1" ht="25.5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59"/>
      <c r="P95" s="59"/>
      <c r="Q95" s="59"/>
      <c r="R95" s="59"/>
      <c r="S95" s="59"/>
      <c r="T95" s="59"/>
      <c r="U95" s="33"/>
      <c r="V95" s="33"/>
      <c r="W95" s="33"/>
      <c r="X95" s="44"/>
      <c r="Y95" s="38" t="s">
        <v>247</v>
      </c>
      <c r="Z95" s="31" t="s">
        <v>186</v>
      </c>
      <c r="AA95" s="39" t="s">
        <v>55</v>
      </c>
      <c r="AB95" s="41" t="s">
        <v>237</v>
      </c>
      <c r="AC95" s="40"/>
      <c r="AD95" s="39"/>
      <c r="AE95" s="39"/>
      <c r="AF95" s="39"/>
      <c r="AG95" s="39"/>
      <c r="AH95" s="59"/>
    </row>
    <row r="96" spans="1:34" s="58" customFormat="1" ht="38.25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59"/>
      <c r="P96" s="59"/>
      <c r="Q96" s="59"/>
      <c r="R96" s="59"/>
      <c r="S96" s="59"/>
      <c r="T96" s="59"/>
      <c r="U96" s="33"/>
      <c r="V96" s="33"/>
      <c r="W96" s="33"/>
      <c r="X96" s="44" t="s">
        <v>134</v>
      </c>
      <c r="Y96" s="38" t="s">
        <v>248</v>
      </c>
      <c r="Z96" s="31" t="s">
        <v>122</v>
      </c>
      <c r="AA96" s="39" t="s">
        <v>28</v>
      </c>
      <c r="AB96" s="39" t="s">
        <v>28</v>
      </c>
      <c r="AC96" s="40"/>
      <c r="AD96" s="39"/>
      <c r="AE96" s="39"/>
      <c r="AF96" s="39"/>
      <c r="AG96" s="39"/>
      <c r="AH96" s="59"/>
    </row>
    <row r="97" spans="1:34" s="64" customFormat="1" ht="28.15" customHeight="1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65"/>
      <c r="P97" s="65"/>
      <c r="Q97" s="65"/>
      <c r="R97" s="65"/>
      <c r="S97" s="65"/>
      <c r="T97" s="65"/>
      <c r="U97" s="33"/>
      <c r="V97" s="33"/>
      <c r="W97" s="33"/>
      <c r="Y97" s="38" t="s">
        <v>249</v>
      </c>
      <c r="Z97" s="31" t="s">
        <v>250</v>
      </c>
      <c r="AA97" s="39" t="s">
        <v>55</v>
      </c>
      <c r="AB97" s="41" t="s">
        <v>237</v>
      </c>
      <c r="AC97" s="40"/>
      <c r="AD97" s="39"/>
      <c r="AE97" s="39"/>
      <c r="AF97" s="39"/>
      <c r="AG97" s="39"/>
      <c r="AH97" s="65"/>
    </row>
    <row r="98" spans="1:34" s="58" customFormat="1" ht="42" customHeight="1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59"/>
      <c r="P98" s="59"/>
      <c r="Q98" s="59"/>
      <c r="R98" s="59"/>
      <c r="S98" s="59"/>
      <c r="T98" s="59"/>
      <c r="U98" s="33"/>
      <c r="V98" s="33"/>
      <c r="W98" s="33"/>
      <c r="X98" s="70" t="s">
        <v>223</v>
      </c>
      <c r="Y98" s="72" t="s">
        <v>255</v>
      </c>
      <c r="Z98" s="73" t="s">
        <v>122</v>
      </c>
      <c r="AA98" s="74" t="s">
        <v>28</v>
      </c>
      <c r="AB98" s="74" t="s">
        <v>28</v>
      </c>
      <c r="AC98" s="40"/>
      <c r="AD98" s="39"/>
      <c r="AE98" s="39"/>
      <c r="AF98" s="39"/>
      <c r="AG98" s="39"/>
      <c r="AH98" s="59"/>
    </row>
    <row r="99" spans="1:34" s="66" customFormat="1" ht="42" customHeight="1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67"/>
      <c r="P99" s="67"/>
      <c r="Q99" s="67"/>
      <c r="R99" s="67"/>
      <c r="S99" s="67"/>
      <c r="T99" s="67"/>
      <c r="U99" s="33"/>
      <c r="V99" s="33"/>
      <c r="W99" s="33"/>
      <c r="X99" s="70"/>
      <c r="Y99" s="72" t="s">
        <v>256</v>
      </c>
      <c r="Z99" s="73" t="s">
        <v>58</v>
      </c>
      <c r="AA99" s="74" t="s">
        <v>55</v>
      </c>
      <c r="AB99" s="75" t="s">
        <v>237</v>
      </c>
      <c r="AC99" s="40"/>
      <c r="AD99" s="39"/>
      <c r="AE99" s="39"/>
      <c r="AF99" s="39"/>
      <c r="AG99" s="39"/>
      <c r="AH99" s="67"/>
    </row>
    <row r="100" spans="1:34" s="68" customFormat="1" ht="42" customHeight="1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69"/>
      <c r="P100" s="69"/>
      <c r="Q100" s="69"/>
      <c r="R100" s="69"/>
      <c r="S100" s="69"/>
      <c r="T100" s="69"/>
      <c r="U100" s="33"/>
      <c r="V100" s="33"/>
      <c r="W100" s="33"/>
      <c r="X100" s="70"/>
      <c r="Y100" s="72" t="s">
        <v>257</v>
      </c>
      <c r="Z100" s="73" t="s">
        <v>58</v>
      </c>
      <c r="AA100" s="74" t="s">
        <v>55</v>
      </c>
      <c r="AB100" s="75" t="s">
        <v>237</v>
      </c>
      <c r="AC100" s="40"/>
      <c r="AD100" s="39"/>
      <c r="AE100" s="39"/>
      <c r="AF100" s="39"/>
      <c r="AG100" s="39"/>
      <c r="AH100" s="69"/>
    </row>
    <row r="101" spans="1:34" ht="53.45" customHeight="1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 t="s">
        <v>25</v>
      </c>
      <c r="L101" s="33" t="s">
        <v>84</v>
      </c>
      <c r="M101" s="33" t="s">
        <v>25</v>
      </c>
      <c r="N101" s="33" t="s">
        <v>25</v>
      </c>
      <c r="O101" s="32"/>
      <c r="P101" s="32"/>
      <c r="Q101" s="32"/>
      <c r="R101" s="32"/>
      <c r="S101" s="32" t="s">
        <v>137</v>
      </c>
      <c r="T101" s="32"/>
      <c r="U101" s="33"/>
      <c r="V101" s="33"/>
      <c r="W101" s="33"/>
      <c r="X101" s="71" t="s">
        <v>138</v>
      </c>
      <c r="Y101" s="72" t="s">
        <v>139</v>
      </c>
      <c r="Z101" s="73" t="s">
        <v>28</v>
      </c>
      <c r="AA101" s="74" t="s">
        <v>28</v>
      </c>
      <c r="AB101" s="74" t="s">
        <v>28</v>
      </c>
      <c r="AC101" s="40"/>
      <c r="AD101" s="39"/>
      <c r="AE101" s="39"/>
      <c r="AF101" s="39"/>
      <c r="AG101" s="39"/>
      <c r="AH101" s="32"/>
    </row>
    <row r="102" spans="1:34" ht="51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2"/>
      <c r="P102" s="32"/>
      <c r="Q102" s="32"/>
      <c r="R102" s="32"/>
      <c r="S102" s="32"/>
      <c r="T102" s="32"/>
      <c r="U102" s="33"/>
      <c r="V102" s="33"/>
      <c r="W102" s="33"/>
      <c r="X102" s="71"/>
      <c r="Y102" s="72" t="s">
        <v>140</v>
      </c>
      <c r="Z102" s="73" t="s">
        <v>58</v>
      </c>
      <c r="AA102" s="74" t="s">
        <v>55</v>
      </c>
      <c r="AB102" s="74" t="s">
        <v>239</v>
      </c>
      <c r="AC102" s="40"/>
      <c r="AD102" s="39"/>
      <c r="AE102" s="39"/>
      <c r="AF102" s="39"/>
      <c r="AG102" s="39"/>
      <c r="AH102" s="32"/>
    </row>
    <row r="103" spans="1:34" ht="51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2"/>
      <c r="P103" s="32"/>
      <c r="Q103" s="32"/>
      <c r="R103" s="32"/>
      <c r="S103" s="32"/>
      <c r="T103" s="32" t="s">
        <v>141</v>
      </c>
      <c r="U103" s="33"/>
      <c r="V103" s="33"/>
      <c r="W103" s="33"/>
      <c r="X103" s="71" t="s">
        <v>142</v>
      </c>
      <c r="Y103" s="72" t="s">
        <v>143</v>
      </c>
      <c r="Z103" s="73" t="s">
        <v>28</v>
      </c>
      <c r="AA103" s="74" t="s">
        <v>28</v>
      </c>
      <c r="AB103" s="74" t="s">
        <v>28</v>
      </c>
      <c r="AC103" s="40"/>
      <c r="AD103" s="39">
        <f>AC103*1.053</f>
        <v>0</v>
      </c>
      <c r="AE103" s="39">
        <f>AD103*1.051</f>
        <v>0</v>
      </c>
      <c r="AF103" s="39">
        <f>AE103*1.049</f>
        <v>0</v>
      </c>
      <c r="AG103" s="39"/>
      <c r="AH103" s="32"/>
    </row>
    <row r="104" spans="1:34" ht="29.45" customHeight="1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2"/>
      <c r="P104" s="32"/>
      <c r="Q104" s="32"/>
      <c r="R104" s="32"/>
      <c r="S104" s="32"/>
      <c r="T104" s="32"/>
      <c r="U104" s="33"/>
      <c r="V104" s="33"/>
      <c r="W104" s="33"/>
      <c r="X104" s="71"/>
      <c r="Y104" s="72" t="s">
        <v>144</v>
      </c>
      <c r="Z104" s="73" t="s">
        <v>58</v>
      </c>
      <c r="AA104" s="74" t="s">
        <v>55</v>
      </c>
      <c r="AB104" s="75" t="s">
        <v>237</v>
      </c>
      <c r="AC104" s="40">
        <v>100</v>
      </c>
      <c r="AD104" s="39"/>
      <c r="AE104" s="39"/>
      <c r="AF104" s="39"/>
      <c r="AG104" s="39"/>
      <c r="AH104" s="32"/>
    </row>
    <row r="105" spans="1:34" ht="56.45" customHeight="1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2"/>
      <c r="P105" s="32"/>
      <c r="Q105" s="32"/>
      <c r="R105" s="32"/>
      <c r="S105" s="32"/>
      <c r="T105" s="32"/>
      <c r="U105" s="33"/>
      <c r="V105" s="33"/>
      <c r="W105" s="33"/>
      <c r="X105" s="71" t="s">
        <v>145</v>
      </c>
      <c r="Y105" s="72" t="s">
        <v>146</v>
      </c>
      <c r="Z105" s="73" t="s">
        <v>28</v>
      </c>
      <c r="AA105" s="74" t="s">
        <v>28</v>
      </c>
      <c r="AB105" s="74" t="s">
        <v>28</v>
      </c>
      <c r="AC105" s="40"/>
      <c r="AD105" s="39"/>
      <c r="AE105" s="39"/>
      <c r="AF105" s="39"/>
      <c r="AG105" s="39"/>
      <c r="AH105" s="32"/>
    </row>
    <row r="106" spans="1:34" ht="43.15" customHeight="1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2"/>
      <c r="P106" s="32"/>
      <c r="Q106" s="32"/>
      <c r="R106" s="32"/>
      <c r="S106" s="32"/>
      <c r="T106" s="32"/>
      <c r="U106" s="33"/>
      <c r="V106" s="33"/>
      <c r="W106" s="33"/>
      <c r="X106" s="71"/>
      <c r="Y106" s="72" t="s">
        <v>147</v>
      </c>
      <c r="Z106" s="73" t="s">
        <v>58</v>
      </c>
      <c r="AA106" s="74" t="s">
        <v>55</v>
      </c>
      <c r="AB106" s="75" t="s">
        <v>237</v>
      </c>
      <c r="AC106" s="40"/>
      <c r="AD106" s="39"/>
      <c r="AE106" s="39"/>
      <c r="AF106" s="39"/>
      <c r="AG106" s="39"/>
      <c r="AH106" s="32"/>
    </row>
    <row r="107" spans="1:34" ht="54.6" customHeight="1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2"/>
      <c r="P107" s="32"/>
      <c r="Q107" s="32"/>
      <c r="R107" s="32"/>
      <c r="S107" s="32"/>
      <c r="T107" s="32"/>
      <c r="U107" s="33"/>
      <c r="V107" s="33"/>
      <c r="W107" s="33"/>
      <c r="X107" s="71" t="s">
        <v>148</v>
      </c>
      <c r="Y107" s="72" t="s">
        <v>149</v>
      </c>
      <c r="Z107" s="73" t="s">
        <v>28</v>
      </c>
      <c r="AA107" s="74" t="s">
        <v>28</v>
      </c>
      <c r="AB107" s="74" t="s">
        <v>28</v>
      </c>
      <c r="AC107" s="40"/>
      <c r="AD107" s="39"/>
      <c r="AE107" s="39"/>
      <c r="AF107" s="39"/>
      <c r="AG107" s="39"/>
      <c r="AH107" s="32"/>
    </row>
    <row r="108" spans="1:34" ht="53.45" customHeight="1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2"/>
      <c r="P108" s="32"/>
      <c r="Q108" s="32"/>
      <c r="R108" s="32"/>
      <c r="S108" s="32"/>
      <c r="T108" s="32"/>
      <c r="U108" s="33"/>
      <c r="V108" s="33"/>
      <c r="W108" s="33"/>
      <c r="X108" s="71"/>
      <c r="Y108" s="72" t="s">
        <v>150</v>
      </c>
      <c r="Z108" s="73" t="s">
        <v>130</v>
      </c>
      <c r="AA108" s="74" t="s">
        <v>55</v>
      </c>
      <c r="AB108" s="74" t="s">
        <v>118</v>
      </c>
      <c r="AC108" s="40"/>
      <c r="AD108" s="39"/>
      <c r="AE108" s="39"/>
      <c r="AF108" s="39"/>
      <c r="AG108" s="39"/>
      <c r="AH108" s="32"/>
    </row>
    <row r="109" spans="1:34" ht="28.15" customHeight="1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2"/>
      <c r="P109" s="32"/>
      <c r="Q109" s="32"/>
      <c r="R109" s="32"/>
      <c r="S109" s="32"/>
      <c r="T109" s="32"/>
      <c r="U109" s="33"/>
      <c r="V109" s="33"/>
      <c r="W109" s="33"/>
      <c r="X109" s="71" t="s">
        <v>224</v>
      </c>
      <c r="Y109" s="72" t="s">
        <v>225</v>
      </c>
      <c r="Z109" s="73" t="s">
        <v>122</v>
      </c>
      <c r="AA109" s="74" t="s">
        <v>28</v>
      </c>
      <c r="AB109" s="74" t="s">
        <v>28</v>
      </c>
      <c r="AC109" s="40"/>
      <c r="AD109" s="39"/>
      <c r="AE109" s="39"/>
      <c r="AF109" s="39"/>
      <c r="AG109" s="39"/>
      <c r="AH109" s="32"/>
    </row>
    <row r="110" spans="1:34" ht="38.25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2"/>
      <c r="P110" s="32"/>
      <c r="Q110" s="32"/>
      <c r="R110" s="32"/>
      <c r="S110" s="32"/>
      <c r="T110" s="32"/>
      <c r="U110" s="33"/>
      <c r="V110" s="33"/>
      <c r="W110" s="33"/>
      <c r="X110" s="71"/>
      <c r="Y110" s="72" t="s">
        <v>226</v>
      </c>
      <c r="Z110" s="73" t="s">
        <v>58</v>
      </c>
      <c r="AA110" s="74" t="s">
        <v>55</v>
      </c>
      <c r="AB110" s="75" t="s">
        <v>237</v>
      </c>
      <c r="AC110" s="40"/>
      <c r="AD110" s="39"/>
      <c r="AE110" s="39"/>
      <c r="AF110" s="39"/>
      <c r="AG110" s="39"/>
      <c r="AH110" s="32"/>
    </row>
    <row r="111" spans="1:34" ht="51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2"/>
      <c r="P111" s="32"/>
      <c r="Q111" s="32"/>
      <c r="R111" s="32"/>
      <c r="S111" s="32"/>
      <c r="T111" s="32"/>
      <c r="U111" s="33"/>
      <c r="V111" s="33"/>
      <c r="W111" s="33"/>
      <c r="X111" s="71" t="s">
        <v>151</v>
      </c>
      <c r="Y111" s="72" t="s">
        <v>152</v>
      </c>
      <c r="Z111" s="73" t="s">
        <v>28</v>
      </c>
      <c r="AA111" s="74" t="s">
        <v>28</v>
      </c>
      <c r="AB111" s="74" t="s">
        <v>28</v>
      </c>
      <c r="AC111" s="40"/>
      <c r="AD111" s="39"/>
      <c r="AE111" s="39"/>
      <c r="AF111" s="39"/>
      <c r="AG111" s="39"/>
      <c r="AH111" s="32"/>
    </row>
    <row r="112" spans="1:34" ht="51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2"/>
      <c r="P112" s="32"/>
      <c r="Q112" s="32"/>
      <c r="R112" s="32"/>
      <c r="S112" s="32"/>
      <c r="T112" s="32"/>
      <c r="U112" s="33"/>
      <c r="V112" s="33"/>
      <c r="W112" s="33"/>
      <c r="X112" s="71" t="s">
        <v>153</v>
      </c>
      <c r="Y112" s="72" t="s">
        <v>154</v>
      </c>
      <c r="Z112" s="73" t="s">
        <v>28</v>
      </c>
      <c r="AA112" s="74" t="s">
        <v>28</v>
      </c>
      <c r="AB112" s="74" t="s">
        <v>28</v>
      </c>
      <c r="AC112" s="40"/>
      <c r="AD112" s="39"/>
      <c r="AE112" s="39"/>
      <c r="AF112" s="39"/>
      <c r="AG112" s="39"/>
      <c r="AH112" s="32"/>
    </row>
    <row r="113" spans="1:34" ht="89.25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2"/>
      <c r="P113" s="32"/>
      <c r="Q113" s="32"/>
      <c r="R113" s="32"/>
      <c r="S113" s="32"/>
      <c r="T113" s="32"/>
      <c r="U113" s="33"/>
      <c r="V113" s="33"/>
      <c r="W113" s="33"/>
      <c r="X113" s="71"/>
      <c r="Y113" s="72" t="s">
        <v>227</v>
      </c>
      <c r="Z113" s="73" t="s">
        <v>31</v>
      </c>
      <c r="AA113" s="74" t="s">
        <v>155</v>
      </c>
      <c r="AB113" s="74" t="s">
        <v>240</v>
      </c>
      <c r="AC113" s="40"/>
      <c r="AD113" s="39"/>
      <c r="AE113" s="39"/>
      <c r="AF113" s="39"/>
      <c r="AG113" s="39"/>
      <c r="AH113" s="32"/>
    </row>
    <row r="114" spans="1:34" ht="89.25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2"/>
      <c r="P114" s="32"/>
      <c r="Q114" s="32"/>
      <c r="R114" s="32"/>
      <c r="S114" s="32"/>
      <c r="T114" s="32"/>
      <c r="U114" s="33"/>
      <c r="V114" s="33"/>
      <c r="W114" s="33"/>
      <c r="X114" s="71"/>
      <c r="Y114" s="72" t="s">
        <v>228</v>
      </c>
      <c r="Z114" s="73" t="s">
        <v>31</v>
      </c>
      <c r="AA114" s="74" t="s">
        <v>156</v>
      </c>
      <c r="AB114" s="74" t="s">
        <v>240</v>
      </c>
      <c r="AC114" s="40"/>
      <c r="AD114" s="39"/>
      <c r="AE114" s="39"/>
      <c r="AF114" s="39"/>
      <c r="AG114" s="39"/>
      <c r="AH114" s="32"/>
    </row>
    <row r="115" spans="1:34" ht="83.45" customHeight="1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2"/>
      <c r="P115" s="32"/>
      <c r="Q115" s="32"/>
      <c r="R115" s="32"/>
      <c r="S115" s="32"/>
      <c r="T115" s="32"/>
      <c r="U115" s="33"/>
      <c r="V115" s="33"/>
      <c r="W115" s="33"/>
      <c r="X115" s="71"/>
      <c r="Y115" s="72" t="s">
        <v>229</v>
      </c>
      <c r="Z115" s="73" t="s">
        <v>31</v>
      </c>
      <c r="AA115" s="74" t="s">
        <v>157</v>
      </c>
      <c r="AB115" s="74" t="s">
        <v>240</v>
      </c>
      <c r="AC115" s="40"/>
      <c r="AD115" s="39"/>
      <c r="AE115" s="39"/>
      <c r="AF115" s="39"/>
      <c r="AG115" s="39"/>
      <c r="AH115" s="32"/>
    </row>
    <row r="116" spans="1:34" ht="63.75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2"/>
      <c r="P116" s="32"/>
      <c r="Q116" s="32"/>
      <c r="R116" s="32"/>
      <c r="S116" s="32"/>
      <c r="T116" s="32"/>
      <c r="U116" s="33"/>
      <c r="V116" s="33"/>
      <c r="W116" s="33"/>
      <c r="X116" s="71"/>
      <c r="Y116" s="72" t="s">
        <v>230</v>
      </c>
      <c r="Z116" s="73" t="s">
        <v>31</v>
      </c>
      <c r="AA116" s="76" t="s">
        <v>231</v>
      </c>
      <c r="AB116" s="74" t="s">
        <v>241</v>
      </c>
      <c r="AC116" s="40"/>
      <c r="AD116" s="39"/>
      <c r="AE116" s="39"/>
      <c r="AF116" s="39"/>
      <c r="AG116" s="39"/>
      <c r="AH116" s="32"/>
    </row>
    <row r="117" spans="1:34" ht="38.25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2"/>
      <c r="P117" s="32"/>
      <c r="Q117" s="32"/>
      <c r="R117" s="32"/>
      <c r="S117" s="32"/>
      <c r="T117" s="32"/>
      <c r="U117" s="33"/>
      <c r="V117" s="33"/>
      <c r="W117" s="33"/>
      <c r="X117" s="71" t="s">
        <v>158</v>
      </c>
      <c r="Y117" s="72" t="s">
        <v>159</v>
      </c>
      <c r="Z117" s="73" t="s">
        <v>28</v>
      </c>
      <c r="AA117" s="74" t="s">
        <v>28</v>
      </c>
      <c r="AB117" s="74" t="s">
        <v>28</v>
      </c>
      <c r="AC117" s="40"/>
      <c r="AD117" s="39"/>
      <c r="AE117" s="39"/>
      <c r="AF117" s="39"/>
      <c r="AG117" s="39"/>
      <c r="AH117" s="32"/>
    </row>
    <row r="118" spans="1:34" ht="99" customHeight="1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2"/>
      <c r="P118" s="32"/>
      <c r="Q118" s="32"/>
      <c r="R118" s="32"/>
      <c r="S118" s="32"/>
      <c r="T118" s="32"/>
      <c r="U118" s="33"/>
      <c r="V118" s="33"/>
      <c r="W118" s="33"/>
      <c r="X118" s="44"/>
      <c r="Y118" s="38" t="s">
        <v>160</v>
      </c>
      <c r="Z118" s="31" t="s">
        <v>31</v>
      </c>
      <c r="AA118" s="41" t="s">
        <v>161</v>
      </c>
      <c r="AB118" s="41" t="s">
        <v>44</v>
      </c>
      <c r="AC118" s="40"/>
      <c r="AD118" s="39"/>
      <c r="AE118" s="39"/>
      <c r="AF118" s="39"/>
      <c r="AG118" s="39"/>
      <c r="AH118" s="32"/>
    </row>
    <row r="119" spans="1:34" ht="98.25" customHeight="1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2"/>
      <c r="P119" s="32"/>
      <c r="Q119" s="32"/>
      <c r="R119" s="32"/>
      <c r="S119" s="32"/>
      <c r="T119" s="32"/>
      <c r="U119" s="33"/>
      <c r="V119" s="33"/>
      <c r="W119" s="33"/>
      <c r="X119" s="44"/>
      <c r="Y119" s="38" t="s">
        <v>162</v>
      </c>
      <c r="Z119" s="31" t="s">
        <v>31</v>
      </c>
      <c r="AA119" s="41" t="s">
        <v>163</v>
      </c>
      <c r="AB119" s="41" t="s">
        <v>44</v>
      </c>
      <c r="AC119" s="40"/>
      <c r="AD119" s="39"/>
      <c r="AE119" s="39"/>
      <c r="AF119" s="39"/>
      <c r="AG119" s="39"/>
      <c r="AH119" s="32"/>
    </row>
    <row r="120" spans="1:34" ht="100.5" customHeight="1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2"/>
      <c r="P120" s="32"/>
      <c r="Q120" s="32"/>
      <c r="R120" s="32"/>
      <c r="S120" s="32"/>
      <c r="T120" s="32"/>
      <c r="U120" s="33"/>
      <c r="V120" s="33"/>
      <c r="W120" s="33"/>
      <c r="X120" s="44"/>
      <c r="Y120" s="38" t="s">
        <v>164</v>
      </c>
      <c r="Z120" s="31" t="s">
        <v>31</v>
      </c>
      <c r="AA120" s="41" t="s">
        <v>165</v>
      </c>
      <c r="AB120" s="41" t="s">
        <v>44</v>
      </c>
      <c r="AC120" s="40"/>
      <c r="AD120" s="39"/>
      <c r="AE120" s="39"/>
      <c r="AF120" s="39"/>
      <c r="AG120" s="39"/>
      <c r="AH120" s="32"/>
    </row>
    <row r="121" spans="1:34" ht="57.75" customHeight="1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2"/>
      <c r="P121" s="32"/>
      <c r="Q121" s="32"/>
      <c r="R121" s="32"/>
      <c r="S121" s="32"/>
      <c r="T121" s="32" t="s">
        <v>166</v>
      </c>
      <c r="U121" s="33"/>
      <c r="V121" s="33"/>
      <c r="W121" s="33"/>
      <c r="X121" s="44" t="s">
        <v>167</v>
      </c>
      <c r="Y121" s="38" t="s">
        <v>168</v>
      </c>
      <c r="Z121" s="31" t="s">
        <v>28</v>
      </c>
      <c r="AA121" s="39" t="s">
        <v>28</v>
      </c>
      <c r="AB121" s="39" t="s">
        <v>28</v>
      </c>
      <c r="AC121" s="40"/>
      <c r="AD121" s="39"/>
      <c r="AE121" s="39"/>
      <c r="AF121" s="39"/>
      <c r="AG121" s="39"/>
      <c r="AH121" s="32"/>
    </row>
    <row r="122" spans="1:34" ht="38.25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2"/>
      <c r="P122" s="32"/>
      <c r="Q122" s="32"/>
      <c r="R122" s="32"/>
      <c r="S122" s="32"/>
      <c r="T122" s="32"/>
      <c r="U122" s="33"/>
      <c r="V122" s="33"/>
      <c r="W122" s="33"/>
      <c r="X122" s="44"/>
      <c r="Y122" s="38" t="s">
        <v>169</v>
      </c>
      <c r="Z122" s="31" t="s">
        <v>170</v>
      </c>
      <c r="AA122" s="39" t="s">
        <v>55</v>
      </c>
      <c r="AB122" s="39" t="s">
        <v>33</v>
      </c>
      <c r="AC122" s="40">
        <v>-27878</v>
      </c>
      <c r="AD122" s="39" t="s">
        <v>171</v>
      </c>
      <c r="AE122" s="39" t="s">
        <v>171</v>
      </c>
      <c r="AF122" s="39" t="s">
        <v>171</v>
      </c>
      <c r="AG122" s="39"/>
      <c r="AH122" s="32"/>
    </row>
    <row r="123" spans="1:34" ht="56.25" customHeight="1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2"/>
      <c r="P123" s="32"/>
      <c r="Q123" s="32"/>
      <c r="R123" s="32"/>
      <c r="S123" s="32"/>
      <c r="T123" s="32"/>
      <c r="U123" s="33"/>
      <c r="V123" s="33"/>
      <c r="W123" s="33"/>
      <c r="X123" s="44"/>
      <c r="Y123" s="38" t="s">
        <v>172</v>
      </c>
      <c r="Z123" s="31" t="s">
        <v>173</v>
      </c>
      <c r="AA123" s="39" t="s">
        <v>55</v>
      </c>
      <c r="AB123" s="39" t="s">
        <v>33</v>
      </c>
      <c r="AC123" s="40">
        <v>-108605</v>
      </c>
      <c r="AD123" s="39" t="s">
        <v>171</v>
      </c>
      <c r="AE123" s="39" t="s">
        <v>171</v>
      </c>
      <c r="AF123" s="39" t="s">
        <v>171</v>
      </c>
      <c r="AG123" s="39"/>
      <c r="AH123" s="32"/>
    </row>
    <row r="124" spans="1:34" ht="38.25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2"/>
      <c r="P124" s="32"/>
      <c r="Q124" s="32"/>
      <c r="R124" s="32"/>
      <c r="S124" s="32"/>
      <c r="T124" s="32"/>
      <c r="U124" s="33"/>
      <c r="V124" s="33"/>
      <c r="W124" s="33"/>
      <c r="X124" s="44"/>
      <c r="Y124" s="38" t="s">
        <v>174</v>
      </c>
      <c r="Z124" s="31" t="s">
        <v>175</v>
      </c>
      <c r="AA124" s="39" t="s">
        <v>55</v>
      </c>
      <c r="AB124" s="39" t="s">
        <v>33</v>
      </c>
      <c r="AC124" s="40">
        <v>-972900</v>
      </c>
      <c r="AD124" s="39" t="s">
        <v>171</v>
      </c>
      <c r="AE124" s="39" t="s">
        <v>171</v>
      </c>
      <c r="AF124" s="39" t="s">
        <v>171</v>
      </c>
      <c r="AG124" s="39"/>
      <c r="AH124" s="32"/>
    </row>
    <row r="125" spans="1:34" ht="51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2"/>
      <c r="P125" s="32"/>
      <c r="Q125" s="32"/>
      <c r="R125" s="32"/>
      <c r="S125" s="32"/>
      <c r="T125" s="32"/>
      <c r="U125" s="33"/>
      <c r="V125" s="33"/>
      <c r="W125" s="33"/>
      <c r="X125" s="44" t="s">
        <v>176</v>
      </c>
      <c r="Y125" s="38" t="s">
        <v>177</v>
      </c>
      <c r="Z125" s="31" t="s">
        <v>28</v>
      </c>
      <c r="AA125" s="39" t="s">
        <v>28</v>
      </c>
      <c r="AB125" s="39" t="s">
        <v>28</v>
      </c>
      <c r="AC125" s="40"/>
      <c r="AD125" s="39"/>
      <c r="AE125" s="39"/>
      <c r="AF125" s="39"/>
      <c r="AG125" s="39"/>
      <c r="AH125" s="32"/>
    </row>
    <row r="126" spans="1:34" ht="38.25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2"/>
      <c r="P126" s="32"/>
      <c r="Q126" s="32"/>
      <c r="R126" s="32"/>
      <c r="S126" s="32"/>
      <c r="T126" s="32"/>
      <c r="U126" s="33"/>
      <c r="V126" s="33"/>
      <c r="W126" s="33"/>
      <c r="X126" s="44"/>
      <c r="Y126" s="38" t="s">
        <v>178</v>
      </c>
      <c r="Z126" s="31" t="s">
        <v>58</v>
      </c>
      <c r="AA126" s="39" t="s">
        <v>55</v>
      </c>
      <c r="AB126" s="39" t="s">
        <v>33</v>
      </c>
      <c r="AC126" s="40"/>
      <c r="AD126" s="39"/>
      <c r="AE126" s="39"/>
      <c r="AF126" s="39"/>
      <c r="AG126" s="39"/>
      <c r="AH126" s="32"/>
    </row>
    <row r="127" spans="1:34" ht="63.75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2"/>
      <c r="P127" s="32"/>
      <c r="Q127" s="32"/>
      <c r="R127" s="32"/>
      <c r="S127" s="32"/>
      <c r="T127" s="32"/>
      <c r="U127" s="33"/>
      <c r="V127" s="33"/>
      <c r="W127" s="33"/>
      <c r="X127" s="44" t="s">
        <v>179</v>
      </c>
      <c r="Y127" s="38" t="s">
        <v>245</v>
      </c>
      <c r="Z127" s="31" t="s">
        <v>28</v>
      </c>
      <c r="AA127" s="39" t="s">
        <v>28</v>
      </c>
      <c r="AB127" s="39" t="s">
        <v>28</v>
      </c>
      <c r="AC127" s="40"/>
      <c r="AD127" s="39"/>
      <c r="AE127" s="39"/>
      <c r="AF127" s="39"/>
      <c r="AG127" s="39"/>
      <c r="AH127" s="32"/>
    </row>
    <row r="128" spans="1:34" ht="38.25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2"/>
      <c r="P128" s="32"/>
      <c r="Q128" s="32"/>
      <c r="R128" s="32"/>
      <c r="S128" s="32"/>
      <c r="T128" s="32"/>
      <c r="U128" s="33"/>
      <c r="V128" s="33"/>
      <c r="W128" s="33"/>
      <c r="X128" s="44"/>
      <c r="Y128" s="38" t="s">
        <v>180</v>
      </c>
      <c r="Z128" s="31" t="s">
        <v>58</v>
      </c>
      <c r="AA128" s="39" t="s">
        <v>55</v>
      </c>
      <c r="AB128" s="41" t="s">
        <v>56</v>
      </c>
      <c r="AC128" s="40"/>
      <c r="AD128" s="39"/>
      <c r="AE128" s="39"/>
      <c r="AF128" s="39"/>
      <c r="AG128" s="39"/>
      <c r="AH128" s="32"/>
    </row>
    <row r="129" spans="1:34" ht="25.5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2"/>
      <c r="P129" s="32"/>
      <c r="Q129" s="32"/>
      <c r="R129" s="32"/>
      <c r="S129" s="32"/>
      <c r="T129" s="32"/>
      <c r="U129" s="33"/>
      <c r="V129" s="33"/>
      <c r="W129" s="33"/>
      <c r="X129" s="44" t="s">
        <v>181</v>
      </c>
      <c r="Y129" s="38" t="s">
        <v>182</v>
      </c>
      <c r="Z129" s="31" t="s">
        <v>28</v>
      </c>
      <c r="AA129" s="39" t="s">
        <v>28</v>
      </c>
      <c r="AB129" s="39" t="s">
        <v>28</v>
      </c>
      <c r="AC129" s="40"/>
      <c r="AD129" s="39"/>
      <c r="AE129" s="39"/>
      <c r="AF129" s="39"/>
      <c r="AG129" s="39"/>
      <c r="AH129" s="32"/>
    </row>
    <row r="130" spans="1:34" ht="25.5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2"/>
      <c r="P130" s="32"/>
      <c r="Q130" s="32"/>
      <c r="R130" s="32"/>
      <c r="S130" s="32"/>
      <c r="T130" s="32"/>
      <c r="U130" s="33"/>
      <c r="V130" s="33"/>
      <c r="W130" s="33"/>
      <c r="X130" s="44"/>
      <c r="Y130" s="38" t="s">
        <v>183</v>
      </c>
      <c r="Z130" s="31" t="s">
        <v>58</v>
      </c>
      <c r="AA130" s="39" t="s">
        <v>55</v>
      </c>
      <c r="AB130" s="41" t="s">
        <v>56</v>
      </c>
      <c r="AC130" s="40"/>
      <c r="AD130" s="39"/>
      <c r="AE130" s="39"/>
      <c r="AF130" s="39"/>
      <c r="AG130" s="39"/>
      <c r="AH130" s="32"/>
    </row>
    <row r="131" spans="1:34" ht="51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2"/>
      <c r="P131" s="32"/>
      <c r="Q131" s="32"/>
      <c r="R131" s="32"/>
      <c r="S131" s="32"/>
      <c r="T131" s="32"/>
      <c r="U131" s="33"/>
      <c r="V131" s="33"/>
      <c r="W131" s="33"/>
      <c r="X131" s="44" t="s">
        <v>184</v>
      </c>
      <c r="Y131" s="38" t="s">
        <v>185</v>
      </c>
      <c r="Z131" s="31" t="s">
        <v>28</v>
      </c>
      <c r="AA131" s="39" t="s">
        <v>28</v>
      </c>
      <c r="AB131" s="41" t="s">
        <v>28</v>
      </c>
      <c r="AC131" s="40"/>
      <c r="AD131" s="39"/>
      <c r="AE131" s="39"/>
      <c r="AF131" s="39"/>
      <c r="AG131" s="39"/>
      <c r="AH131" s="32"/>
    </row>
    <row r="132" spans="1:34" ht="38.25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2"/>
      <c r="P132" s="32"/>
      <c r="Q132" s="32"/>
      <c r="R132" s="32"/>
      <c r="S132" s="32"/>
      <c r="T132" s="32"/>
      <c r="U132" s="33"/>
      <c r="V132" s="33"/>
      <c r="W132" s="33"/>
      <c r="X132" s="44"/>
      <c r="Y132" s="38" t="s">
        <v>232</v>
      </c>
      <c r="Z132" s="31" t="s">
        <v>186</v>
      </c>
      <c r="AA132" s="39" t="s">
        <v>55</v>
      </c>
      <c r="AB132" s="39" t="s">
        <v>33</v>
      </c>
      <c r="AC132" s="40"/>
      <c r="AD132" s="39"/>
      <c r="AE132" s="39"/>
      <c r="AF132" s="39"/>
      <c r="AG132" s="39"/>
      <c r="AH132" s="32"/>
    </row>
    <row r="133" spans="1:34" ht="38.25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2"/>
      <c r="P133" s="32"/>
      <c r="Q133" s="32"/>
      <c r="R133" s="32"/>
      <c r="S133" s="32"/>
      <c r="T133" s="32"/>
      <c r="U133" s="33"/>
      <c r="V133" s="33"/>
      <c r="W133" s="33"/>
      <c r="X133" s="44"/>
      <c r="Y133" s="38" t="s">
        <v>233</v>
      </c>
      <c r="Z133" s="31" t="s">
        <v>129</v>
      </c>
      <c r="AA133" s="39" t="s">
        <v>55</v>
      </c>
      <c r="AB133" s="39" t="s">
        <v>237</v>
      </c>
      <c r="AC133" s="40"/>
      <c r="AD133" s="39"/>
      <c r="AE133" s="39"/>
      <c r="AF133" s="39"/>
      <c r="AG133" s="39"/>
      <c r="AH133" s="32"/>
    </row>
    <row r="134" spans="1:34" ht="38.25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 t="s">
        <v>25</v>
      </c>
      <c r="L134" s="33" t="s">
        <v>84</v>
      </c>
      <c r="M134" s="33" t="s">
        <v>25</v>
      </c>
      <c r="N134" s="33" t="s">
        <v>25</v>
      </c>
      <c r="O134" s="32"/>
      <c r="P134" s="32"/>
      <c r="Q134" s="32"/>
      <c r="R134" s="32"/>
      <c r="S134" s="32" t="s">
        <v>187</v>
      </c>
      <c r="T134" s="32"/>
      <c r="U134" s="33"/>
      <c r="V134" s="33"/>
      <c r="W134" s="33"/>
      <c r="X134" s="44" t="s">
        <v>188</v>
      </c>
      <c r="Y134" s="38" t="s">
        <v>189</v>
      </c>
      <c r="Z134" s="31" t="s">
        <v>28</v>
      </c>
      <c r="AA134" s="39" t="s">
        <v>28</v>
      </c>
      <c r="AB134" s="39" t="s">
        <v>28</v>
      </c>
      <c r="AC134" s="40"/>
      <c r="AD134" s="39"/>
      <c r="AE134" s="39"/>
      <c r="AF134" s="39"/>
      <c r="AG134" s="39"/>
      <c r="AH134" s="32"/>
    </row>
    <row r="135" spans="1:34" ht="119.25" customHeight="1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2"/>
      <c r="P135" s="32"/>
      <c r="Q135" s="32"/>
      <c r="R135" s="32"/>
      <c r="S135" s="32"/>
      <c r="T135" s="32"/>
      <c r="U135" s="33"/>
      <c r="V135" s="33"/>
      <c r="W135" s="33"/>
      <c r="X135" s="44"/>
      <c r="Y135" s="38" t="s">
        <v>190</v>
      </c>
      <c r="Z135" s="31" t="s">
        <v>31</v>
      </c>
      <c r="AA135" s="39" t="s">
        <v>191</v>
      </c>
      <c r="AB135" s="39" t="s">
        <v>240</v>
      </c>
      <c r="AC135" s="40"/>
      <c r="AD135" s="39"/>
      <c r="AE135" s="39"/>
      <c r="AF135" s="39"/>
      <c r="AG135" s="39"/>
      <c r="AH135" s="32"/>
    </row>
    <row r="136" spans="1:34" ht="120" customHeight="1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2"/>
      <c r="P136" s="32"/>
      <c r="Q136" s="32"/>
      <c r="R136" s="32"/>
      <c r="S136" s="32"/>
      <c r="T136" s="32"/>
      <c r="U136" s="33"/>
      <c r="V136" s="33"/>
      <c r="W136" s="33"/>
      <c r="X136" s="44"/>
      <c r="Y136" s="38" t="s">
        <v>192</v>
      </c>
      <c r="Z136" s="31" t="s">
        <v>31</v>
      </c>
      <c r="AA136" s="39" t="s">
        <v>193</v>
      </c>
      <c r="AB136" s="39" t="s">
        <v>240</v>
      </c>
      <c r="AC136" s="40"/>
      <c r="AD136" s="39"/>
      <c r="AE136" s="39"/>
      <c r="AF136" s="39"/>
      <c r="AG136" s="39"/>
      <c r="AH136" s="32"/>
    </row>
    <row r="137" spans="1:34" ht="115.5" customHeight="1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2"/>
      <c r="P137" s="32"/>
      <c r="Q137" s="32"/>
      <c r="R137" s="32"/>
      <c r="S137" s="32"/>
      <c r="T137" s="32"/>
      <c r="U137" s="33"/>
      <c r="V137" s="33"/>
      <c r="W137" s="33"/>
      <c r="X137" s="44"/>
      <c r="Y137" s="38" t="s">
        <v>194</v>
      </c>
      <c r="Z137" s="31" t="s">
        <v>31</v>
      </c>
      <c r="AA137" s="39" t="s">
        <v>195</v>
      </c>
      <c r="AB137" s="39" t="s">
        <v>240</v>
      </c>
      <c r="AC137" s="40"/>
      <c r="AD137" s="39"/>
      <c r="AE137" s="39"/>
      <c r="AF137" s="39"/>
      <c r="AG137" s="39"/>
      <c r="AH137" s="32"/>
    </row>
    <row r="138" spans="1:34" s="6" customFormat="1" ht="99.75" customHeight="1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2"/>
      <c r="P138" s="32"/>
      <c r="Q138" s="32"/>
      <c r="R138" s="32"/>
      <c r="S138" s="32"/>
      <c r="T138" s="32" t="s">
        <v>196</v>
      </c>
      <c r="U138" s="33"/>
      <c r="V138" s="33"/>
      <c r="W138" s="33"/>
      <c r="X138" s="44" t="s">
        <v>197</v>
      </c>
      <c r="Y138" s="38" t="s">
        <v>198</v>
      </c>
      <c r="Z138" s="31" t="s">
        <v>28</v>
      </c>
      <c r="AA138" s="39" t="s">
        <v>28</v>
      </c>
      <c r="AB138" s="39" t="s">
        <v>28</v>
      </c>
      <c r="AC138" s="40"/>
      <c r="AD138" s="39"/>
      <c r="AE138" s="39"/>
      <c r="AF138" s="39"/>
      <c r="AG138" s="39"/>
      <c r="AH138" s="32"/>
    </row>
    <row r="139" spans="1:34" s="6" customFormat="1" ht="110.25" customHeight="1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2"/>
      <c r="P139" s="32"/>
      <c r="Q139" s="32"/>
      <c r="R139" s="32"/>
      <c r="S139" s="32"/>
      <c r="T139" s="32"/>
      <c r="U139" s="33"/>
      <c r="V139" s="33"/>
      <c r="W139" s="33"/>
      <c r="X139" s="44"/>
      <c r="Y139" s="38" t="s">
        <v>199</v>
      </c>
      <c r="Z139" s="31" t="s">
        <v>31</v>
      </c>
      <c r="AA139" s="39" t="s">
        <v>200</v>
      </c>
      <c r="AB139" s="41" t="s">
        <v>237</v>
      </c>
      <c r="AC139" s="40">
        <v>100</v>
      </c>
      <c r="AD139" s="39">
        <v>100</v>
      </c>
      <c r="AE139" s="39">
        <v>100</v>
      </c>
      <c r="AF139" s="39">
        <v>100</v>
      </c>
      <c r="AG139" s="39">
        <v>100</v>
      </c>
      <c r="AH139" s="32">
        <v>100</v>
      </c>
    </row>
    <row r="140" spans="1:34" s="6" customFormat="1" ht="38.25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2"/>
      <c r="P140" s="32"/>
      <c r="Q140" s="32"/>
      <c r="R140" s="32"/>
      <c r="S140" s="32"/>
      <c r="T140" s="32"/>
      <c r="U140" s="33"/>
      <c r="V140" s="33"/>
      <c r="W140" s="33"/>
      <c r="X140" s="44"/>
      <c r="Y140" s="38" t="s">
        <v>201</v>
      </c>
      <c r="Z140" s="31" t="s">
        <v>28</v>
      </c>
      <c r="AA140" s="39" t="s">
        <v>28</v>
      </c>
      <c r="AB140" s="41" t="s">
        <v>28</v>
      </c>
      <c r="AC140" s="40"/>
      <c r="AD140" s="39"/>
      <c r="AE140" s="39"/>
      <c r="AF140" s="39"/>
      <c r="AG140" s="39"/>
      <c r="AH140" s="32"/>
    </row>
    <row r="141" spans="1:34" s="6" customFormat="1" ht="81" customHeight="1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2"/>
      <c r="P141" s="32"/>
      <c r="Q141" s="32"/>
      <c r="R141" s="32"/>
      <c r="S141" s="32"/>
      <c r="T141" s="32"/>
      <c r="U141" s="33"/>
      <c r="V141" s="33"/>
      <c r="W141" s="33"/>
      <c r="X141" s="44"/>
      <c r="Y141" s="38" t="s">
        <v>202</v>
      </c>
      <c r="Z141" s="31" t="s">
        <v>31</v>
      </c>
      <c r="AA141" s="39" t="s">
        <v>203</v>
      </c>
      <c r="AB141" s="39" t="s">
        <v>240</v>
      </c>
      <c r="AC141" s="40"/>
      <c r="AD141" s="39"/>
      <c r="AE141" s="39"/>
      <c r="AF141" s="39"/>
      <c r="AG141" s="39"/>
      <c r="AH141" s="32"/>
    </row>
    <row r="142" spans="1:34" s="6" customFormat="1" ht="81.75" customHeight="1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2"/>
      <c r="P142" s="32"/>
      <c r="Q142" s="32"/>
      <c r="R142" s="32"/>
      <c r="S142" s="32"/>
      <c r="T142" s="32"/>
      <c r="U142" s="33"/>
      <c r="V142" s="33"/>
      <c r="W142" s="33"/>
      <c r="X142" s="44"/>
      <c r="Y142" s="38" t="s">
        <v>204</v>
      </c>
      <c r="Z142" s="31" t="s">
        <v>31</v>
      </c>
      <c r="AA142" s="32" t="s">
        <v>205</v>
      </c>
      <c r="AB142" s="39" t="s">
        <v>240</v>
      </c>
      <c r="AC142" s="40"/>
      <c r="AD142" s="39"/>
      <c r="AE142" s="39"/>
      <c r="AF142" s="39"/>
      <c r="AG142" s="39"/>
      <c r="AH142" s="32"/>
    </row>
    <row r="143" spans="1:34" s="6" customFormat="1" ht="67.5" customHeight="1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2"/>
      <c r="P143" s="32"/>
      <c r="Q143" s="32"/>
      <c r="R143" s="32"/>
      <c r="S143" s="32"/>
      <c r="T143" s="32"/>
      <c r="U143" s="33"/>
      <c r="V143" s="33"/>
      <c r="W143" s="33"/>
      <c r="X143" s="44"/>
      <c r="Y143" s="38" t="s">
        <v>206</v>
      </c>
      <c r="Z143" s="31" t="s">
        <v>31</v>
      </c>
      <c r="AA143" s="32" t="s">
        <v>207</v>
      </c>
      <c r="AB143" s="39" t="s">
        <v>240</v>
      </c>
      <c r="AC143" s="40"/>
      <c r="AD143" s="39"/>
      <c r="AE143" s="39"/>
      <c r="AF143" s="39"/>
      <c r="AG143" s="39"/>
      <c r="AH143" s="32"/>
    </row>
    <row r="144" spans="1:34" x14ac:dyDescent="0.2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6"/>
      <c r="P144" s="6"/>
      <c r="Q144" s="6"/>
      <c r="R144" s="6"/>
      <c r="S144" s="6"/>
      <c r="T144" s="6" t="s">
        <v>208</v>
      </c>
      <c r="U144" s="49"/>
      <c r="V144" s="49"/>
      <c r="W144" s="49"/>
      <c r="X144" s="49"/>
      <c r="Y144" s="50"/>
      <c r="Z144" s="6"/>
      <c r="AA144" s="6"/>
      <c r="AB144" s="51" t="s">
        <v>209</v>
      </c>
      <c r="AC144" s="6"/>
      <c r="AG144" s="6"/>
      <c r="AH144" s="6"/>
    </row>
    <row r="145" spans="1:34" x14ac:dyDescent="0.2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6"/>
      <c r="P145" s="6"/>
      <c r="Q145" s="6"/>
      <c r="R145" s="6"/>
      <c r="S145" s="6"/>
      <c r="T145" s="6"/>
      <c r="U145" s="49"/>
      <c r="V145" s="49"/>
      <c r="W145" s="49"/>
      <c r="X145" s="49"/>
      <c r="Y145" s="50"/>
      <c r="Z145" s="6"/>
      <c r="AA145" s="6"/>
      <c r="AB145" s="6"/>
      <c r="AC145" s="6"/>
      <c r="AG145" s="6"/>
      <c r="AH145" s="6"/>
    </row>
    <row r="146" spans="1:34" ht="15.75" x14ac:dyDescent="0.25">
      <c r="A146" s="52" t="s">
        <v>210</v>
      </c>
      <c r="B146" s="52"/>
      <c r="C146" s="52"/>
      <c r="D146" s="52"/>
      <c r="E146" s="52"/>
      <c r="F146" s="2"/>
      <c r="G146" s="53"/>
      <c r="H146" s="2"/>
      <c r="U146" s="1"/>
      <c r="V146" s="1"/>
      <c r="W146" s="1"/>
      <c r="X146" s="1"/>
      <c r="Y146" s="54" t="s">
        <v>242</v>
      </c>
      <c r="Z146" s="52"/>
      <c r="AA146" s="55"/>
      <c r="AB146" s="55" t="s">
        <v>251</v>
      </c>
      <c r="AC146" s="56"/>
      <c r="AD146" s="57" t="s">
        <v>211</v>
      </c>
      <c r="AE146" s="1"/>
      <c r="AF146" s="1"/>
    </row>
    <row r="147" spans="1:34" ht="15.75" x14ac:dyDescent="0.25">
      <c r="Y147" s="54"/>
      <c r="Z147" s="52"/>
      <c r="AA147" s="52"/>
      <c r="AC147" s="4"/>
      <c r="AD147" s="5" t="s">
        <v>212</v>
      </c>
    </row>
    <row r="148" spans="1:34" ht="15.75" x14ac:dyDescent="0.25">
      <c r="Y148" s="54"/>
      <c r="Z148" s="52"/>
      <c r="AC148" s="4"/>
      <c r="AD148" s="5"/>
    </row>
    <row r="149" spans="1:34" ht="15.75" x14ac:dyDescent="0.25">
      <c r="Y149" s="54"/>
      <c r="Z149" s="52"/>
      <c r="AA149" s="52"/>
      <c r="AC149" s="4"/>
      <c r="AD149" s="5" t="s">
        <v>213</v>
      </c>
    </row>
    <row r="150" spans="1:34" ht="15.75" x14ac:dyDescent="0.25">
      <c r="Y150" s="54"/>
      <c r="Z150" s="52"/>
      <c r="AA150" s="52"/>
      <c r="AC150" s="4"/>
      <c r="AD150" s="5"/>
    </row>
    <row r="151" spans="1:34" ht="15.75" x14ac:dyDescent="0.25">
      <c r="Y151" s="54"/>
      <c r="Z151" s="52"/>
      <c r="AC151" s="4"/>
      <c r="AD151" s="5"/>
    </row>
    <row r="152" spans="1:34" ht="15.75" x14ac:dyDescent="0.25">
      <c r="Y152" s="54"/>
      <c r="Z152" s="52"/>
      <c r="AA152" s="52"/>
      <c r="AC152" s="4"/>
      <c r="AD152" s="5" t="s">
        <v>214</v>
      </c>
    </row>
  </sheetData>
  <mergeCells count="12">
    <mergeCell ref="B9:AG9"/>
    <mergeCell ref="B10:AH10"/>
    <mergeCell ref="D13:Z13"/>
    <mergeCell ref="A26:N26"/>
    <mergeCell ref="Q26:S26"/>
    <mergeCell ref="X19:AB19"/>
    <mergeCell ref="AA1:AB1"/>
    <mergeCell ref="AA3:AB3"/>
    <mergeCell ref="AA4:AB4"/>
    <mergeCell ref="AA5:AB5"/>
    <mergeCell ref="A8:AG8"/>
    <mergeCell ref="AA6:AB6"/>
  </mergeCells>
  <printOptions horizontalCentered="1"/>
  <pageMargins left="0.78740157480314965" right="0.39370078740157483" top="0.36" bottom="0.31" header="0.19685039370078741" footer="0.19685039370078741"/>
  <pageSetup paperSize="9" scale="70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2020-09-28T13:06:23Z</dcterms:modified>
</cp:coreProperties>
</file>